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Read me" state="visible" r:id="rId4"/>
    <sheet sheetId="2" name="Scorecard" state="visible" r:id="rId5"/>
    <sheet sheetId="3" name="Migration" state="visible" r:id="rId6"/>
    <sheet sheetId="4" name="Phases" state="visible" r:id="rId7"/>
  </sheets>
  <calcPr calcId="171027"/>
</workbook>
</file>

<file path=xl/sharedStrings.xml><?xml version="1.0" encoding="utf-8"?>
<sst xmlns="http://schemas.openxmlformats.org/spreadsheetml/2006/main" count="126" uniqueCount="126">
  <si>
    <t>CMMS selection scorecard</t>
  </si>
  <si>
    <t>From Enco Group (enco.au)</t>
  </si>
  <si>
    <t>What this is</t>
  </si>
  <si>
    <t>A weighted scorecard for selecting a CMMS: twelve criteria with a weight out of 100, what to look for and the scenario to ask each vendor to run on your own data, score columns for three candidates, and the weighted totals worked out from what you enter.</t>
  </si>
  <si>
    <t>The rule</t>
  </si>
  <si>
    <t>Score the scenario, not the demonstration. Give every candidate the same extract of your data a week before, and score what they do with it. Record the reason beside every score, because the selection will be questioned a year later by someone who was not in the room.</t>
  </si>
  <si>
    <t>How to use it</t>
  </si>
  <si>
    <t>Adjust the weights to your case first; they must sum to 100 and the sheet checks. Score each criterion 0 to 5 for each candidate, with the reason in the column beside it. The weighted score and the total are worked out. The Migration sheet is the checklist for the data build, and the Phases sheet the implementation with the trap in each. The reasoning is at https://enco.au/articles/cmms-implementation-and-selection</t>
  </si>
  <si>
    <t>Terms of use</t>
  </si>
  <si>
    <t>Free to use and adapt. Provided as a starting point, without warranty, and not a substitute for a site's own procurement process.</t>
  </si>
  <si>
    <t>Criterion</t>
  </si>
  <si>
    <t>Weight</t>
  </si>
  <si>
    <t>What to look for</t>
  </si>
  <si>
    <t>The scenario to ask for</t>
  </si>
  <si>
    <t>Candidate A score (0-5)</t>
  </si>
  <si>
    <t>Candidate A reason</t>
  </si>
  <si>
    <t>Candidate A weighted</t>
  </si>
  <si>
    <t>Candidate B score (0-5)</t>
  </si>
  <si>
    <t>Candidate B reason</t>
  </si>
  <si>
    <t>Candidate B weighted</t>
  </si>
  <si>
    <t>Candidate C score (0-5)</t>
  </si>
  <si>
    <t>Candidate C reason</t>
  </si>
  <si>
    <t>Candidate C weighted</t>
  </si>
  <si>
    <t>Work management</t>
  </si>
  <si>
    <t>Notification to work order to close-out in the plant's own flow, with planning fields, status control and failure coding at close</t>
  </si>
  <si>
    <t>Walk a breakdown from the operator's report to a coded, closed work order with history</t>
  </si>
  <si>
    <t>Planning and scheduling</t>
  </si>
  <si>
    <t>A backlog that can be filtered and prioritised, job plans with materials and labour, a weekly schedule the supervisor can work from, schedule compliance measured</t>
  </si>
  <si>
    <t>Build next week's schedule from our backlog and show the compliance report after</t>
  </si>
  <si>
    <t>Asset hierarchy and master data</t>
  </si>
  <si>
    <t>Functional locations and equipment as separate things, a hierarchy to ISO 14224 depth, failure codes per equipment class, change control on master data</t>
  </si>
  <si>
    <t>Load our hierarchy extract and show a motor moving from one location to another with its history intact</t>
  </si>
  <si>
    <t>Preventive maintenance</t>
  </si>
  <si>
    <t>Time, meter and condition triggers, nested plans, PM compliance measured, route-based tasks</t>
  </si>
  <si>
    <t>Create a 4,000 hour gearbox oil change triggered from a historian meter</t>
  </si>
  <si>
    <t>Inventory and procurement</t>
  </si>
  <si>
    <t>Stores catalogue linked to bills of materials, reservations from work orders, min and max, reorder, the link to the ERP purchasing</t>
  </si>
  <si>
    <t>Reserve a critical spare from a work order and show the stock movement</t>
  </si>
  <si>
    <t>Mobile</t>
  </si>
  <si>
    <t>Work orders, readings and photos on a device, offline where the plant has no coverage, no re-keying</t>
  </si>
  <si>
    <t>Close a work order on a phone with no signal and show it arriving when it reconnects</t>
  </si>
  <si>
    <t>Integration</t>
  </si>
  <si>
    <t>Published interfaces to the ERP, the historian, the document system and the condition monitoring tools, with the data flows the design needs</t>
  </si>
  <si>
    <t>Show a historian alarm raising a notification, and a work order's costs arriving in the ERP</t>
  </si>
  <si>
    <t>Reporting and analysis</t>
  </si>
  <si>
    <t>The maintenance KPIs out of the box, data accessible to the site's own reporting tools without an export</t>
  </si>
  <si>
    <t>Show MTBF by equipment class for the last year from our loaded data</t>
  </si>
  <si>
    <t>Configuration against customisation</t>
  </si>
  <si>
    <t>What the design needs done by configuration a trained administrator can maintain, with customisation named and costed</t>
  </si>
  <si>
    <t>Which of our requirements need code, and what happens to that code at the next upgrade?</t>
  </si>
  <si>
    <t>Data migration tooling</t>
  </si>
  <si>
    <t>Load templates, validation, a rehearsal environment, reconciliation reports</t>
  </si>
  <si>
    <t>Show the load of our asset register extract and the validation errors it raises</t>
  </si>
  <si>
    <t>Vendor and support</t>
  </si>
  <si>
    <t>Local support in the plant's hours, a roadmap, references in the same industry at the same scale</t>
  </si>
  <si>
    <t>Name three sites like ours we can call</t>
  </si>
  <si>
    <t>Cost over ten years</t>
  </si>
  <si>
    <t>Licences, hosting, implementation, integration, customisation, upgrades, support and the internal effort, over the life</t>
  </si>
  <si>
    <t>The ten year total, with the assumptions written down</t>
  </si>
  <si>
    <t>Total</t>
  </si>
  <si>
    <t>A weighted total out of 100. The reasons are the first draft of the design.</t>
  </si>
  <si>
    <t>Item</t>
  </si>
  <si>
    <t>What has to be done</t>
  </si>
  <si>
    <t>Ready when</t>
  </si>
  <si>
    <t>Asset hierarchy</t>
  </si>
  <si>
    <t>Rebuilt to the design, not copied. Functional locations and equipment separated, to ISO 14224 depth, every maintainable item with a class</t>
  </si>
  <si>
    <t>Reconciles to the engineering asset register</t>
  </si>
  <si>
    <t>Equipment master data</t>
  </si>
  <si>
    <t>Make, model, serial, ratings, criticality, the datasheet reference, the parent location</t>
  </si>
  <si>
    <t>No blanks in the mandatory fields; duplicates merged</t>
  </si>
  <si>
    <t>Failure codes</t>
  </si>
  <si>
    <t>Problem, cause and remedy codes per equipment class, from ISO 14224 or the site's own, short enough to be used</t>
  </si>
  <si>
    <t>Agreed with reliability and the supervisors before load</t>
  </si>
  <si>
    <t>Bills of materials</t>
  </si>
  <si>
    <t>The spares against each equipment, linked to the stores catalogue</t>
  </si>
  <si>
    <t>Critical equipment complete; the rest built over the first year</t>
  </si>
  <si>
    <t>Job plans</t>
  </si>
  <si>
    <t>The standard task lists with labour, materials, permits and documents, for the recurring work first</t>
  </si>
  <si>
    <t>The top PM and corrective jobs by hours covered at go-live</t>
  </si>
  <si>
    <t>Maintenance plans</t>
  </si>
  <si>
    <t>The PM schedule with its triggers, loaded with the last-done dates so the first cycle generates correctly</t>
  </si>
  <si>
    <t>Every plan generates its first work order on the right date in the rehearsal</t>
  </si>
  <si>
    <t>Stores catalogue</t>
  </si>
  <si>
    <t>Part numbers, descriptions, bins, min and max, suppliers, linked to the bills of materials</t>
  </si>
  <si>
    <t>Counted and reconciled at cut-over</t>
  </si>
  <si>
    <t>Open work</t>
  </si>
  <si>
    <t>Open notifications and work orders, carried across with their status and planning</t>
  </si>
  <si>
    <t>Nothing open in the old system after cut-over</t>
  </si>
  <si>
    <t>History</t>
  </si>
  <si>
    <t>Closed work orders for the critical equipment, with failure codes where they exist; the rest archived readable, not loaded</t>
  </si>
  <si>
    <t>Decided per class, written down, and the archive tested</t>
  </si>
  <si>
    <t>People and roles</t>
  </si>
  <si>
    <t>Users, crafts, crews, cost centres, permissions by role</t>
  </si>
  <si>
    <t>Every role tested on their own scenarios</t>
  </si>
  <si>
    <t>Phase</t>
  </si>
  <si>
    <t>What it does</t>
  </si>
  <si>
    <t>What it produces</t>
  </si>
  <si>
    <t>The trap</t>
  </si>
  <si>
    <t>Case and scope</t>
  </si>
  <si>
    <t>Say what the system is for in the plant's own terms: the work it has to manage, the data it has to hold, the reports it has to produce, the systems it has to talk to</t>
  </si>
  <si>
    <t>A one-page statement of what good looks like, and what is out of scope</t>
  </si>
  <si>
    <t>A case written as a software feature list rather than a maintenance outcome</t>
  </si>
  <si>
    <t>Requirements and selection</t>
  </si>
  <si>
    <t>Turn the case into weighted criteria, score the candidates against them with real scenarios and the plant's own data, and check the references</t>
  </si>
  <si>
    <t>A scored selection with the reasons recorded</t>
  </si>
  <si>
    <t>Scoring the demonstration instead of the scenario; letting the vendor choose the data</t>
  </si>
  <si>
    <t>Design</t>
  </si>
  <si>
    <t>Decide the hierarchy, the numbering, the codes, the work order types, the workflows, the roles and permissions, and the integration points, before anything is configured</t>
  </si>
  <si>
    <t>A design document the configuration is built from and tested against</t>
  </si>
  <si>
    <t>Configuring as you go, so the design is whatever the consultant did first</t>
  </si>
  <si>
    <t>Data build and migration</t>
  </si>
  <si>
    <t>Clean, structure and load the asset register, the hierarchy, the failure codes, the bills of materials, the job plans, the maintenance plans, the stores catalogue and the history worth keeping</t>
  </si>
  <si>
    <t>A loaded system that reconciles to the registers it came from</t>
  </si>
  <si>
    <t>Treating migration as a copy. Bad data in the old system is bad data with a new interface</t>
  </si>
  <si>
    <t>Configure and integrate</t>
  </si>
  <si>
    <t>Build the design: screens, workflows, reports, mobile, the links to the ERP, the historian and the document system</t>
  </si>
  <si>
    <t>A configured system in a test environment, with the integrations exchanging real records</t>
  </si>
  <si>
    <t>Customising what should have been configured, which costs on every upgrade</t>
  </si>
  <si>
    <t>Test and train</t>
  </si>
  <si>
    <t>Walk real work through the system end to end: a notification to a closed work order, a PM generation, a stores issue, a month-end report. Train every role on their own work</t>
  </si>
  <si>
    <t>Signed test scenarios, trained users, written procedures</t>
  </si>
  <si>
    <t>Training on the software rather than on the plant's process in the software</t>
  </si>
  <si>
    <t>Go live and stabilise</t>
  </si>
  <si>
    <t>Cut over on a planned date with the old system frozen, support on the floor, and the measures watched daily for the first months</t>
  </si>
  <si>
    <t>Work managed in the new system, the backlog under control, the old system read-only</t>
  </si>
  <si>
    <t>Declaring success at go-live. The system is working when the data coming out of it is trusted, which is months later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</si>
</sst>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8" x14ac:knownFonts="1">
    <font>
      <color theme="1"/>
      <family val="2"/>
      <scheme val="minor"/>
      <sz val="11"/>
      <name val="Calibri"/>
    </font>
    <font>
      <b/>
      <color rgb="FF10233E"/>
      <sz val="16"/>
    </font>
    <font>
      <color rgb="FF4A5568"/>
      <sz val="11"/>
    </font>
    <font>
      <b/>
      <color rgb="FF10233E"/>
    </font>
    <font>
      <b/>
      <color rgb="FFFFFFFF"/>
    </font>
    <font>
      <b/>
    </font>
    <font>
      <i/>
      <color rgb="FFB34B24"/>
    </font>
    <font>
      <i/>
      <color rgb="FFB34B24"/>
      <sz val="10"/>
    </font>
  </fonts>
  <fills count="4">
    <fill>
      <patternFill patternType="none"/>
    </fill>
    <fill>
      <patternFill patternType="gray125"/>
    </fill>
    <fill>
      <patternFill patternType="solid">
        <fgColor rgb="FF10233E"/>
      </patternFill>
    </fill>
    <fill>
      <patternFill patternType="solid">
        <fgColor rgb="FFF1F3F6"/>
      </patternFill>
    </fill>
  </fills>
  <borders count="2">
    <border>
      <left/>
      <right/>
      <top/>
      <bottom/>
      <diagonal/>
    </border>
    <border>
      <left style="thin">
        <color rgb="FFD5DAE1"/>
      </left>
      <right style="thin">
        <color rgb="FFD5DAE1"/>
      </right>
      <top style="thin">
        <color rgb="FFD5DAE1"/>
      </top>
      <bottom style="thin">
        <color rgb="FFD5DAE1"/>
      </bottom>
      <diagonal/>
    </border>
  </borders>
  <cellStyleXfs count="1">
    <xf numFmtId="0" fontId="0" fillId="0" borderId="0"/>
  </cellStyleXfs>
  <cellXfs count="15">
    <xf numFmtId="0" fontId="0" fillId="0" borderId="0" xfId="0"/>
    <xf numFmtId="0" fontId="1" fillId="0" borderId="0" xfId="0" applyFont="1"/>
    <xf numFmtId="0" fontId="2" fillId="0" borderId="0" xfId="0" applyFont="1"/>
    <xf numFmtId="0" fontId="3" fillId="0" borderId="0" xfId="0" applyFont="1" applyAlignment="1">
      <alignment vertical="top" wrapText="1"/>
    </xf>
    <xf numFmtId="0" fontId="0" fillId="0" borderId="0" xfId="0" applyAlignment="1">
      <alignment vertical="top" wrapText="1"/>
    </xf>
    <xf numFmtId="0" fontId="4" fillId="2" borderId="1" xfId="0" applyFont="1" applyFill="1" applyBorder="1" applyAlignment="1">
      <alignment vertical="center" wrapText="1"/>
    </xf>
    <xf numFmtId="0" fontId="0" fillId="0" borderId="1" xfId="0" applyBorder="1" applyAlignment="1">
      <alignment vertical="top" wrapText="1"/>
    </xf>
    <xf numFmtId="0" fontId="0" fillId="0" borderId="1" xfId="0" applyBorder="1" applyAlignment="1">
      <alignment horizontal="center" vertical="top"/>
    </xf>
    <xf numFmtId="0" fontId="0" fillId="3" borderId="1" xfId="0" applyFill="1" applyBorder="1" applyAlignment="1">
      <alignment horizontal="center" vertical="top"/>
    </xf>
    <xf numFmtId="164" fontId="0" fillId="0" borderId="1" xfId="0" applyNumberFormat="1" applyBorder="1" applyAlignment="1">
      <alignment horizontal="center" vertical="top"/>
    </xf>
    <xf numFmtId="0" fontId="5" fillId="0" borderId="0" xfId="0" applyFont="1"/>
    <xf numFmtId="0" fontId="5" fillId="0" borderId="0" xfId="0" applyFont="1" applyAlignment="1">
      <alignment horizontal="center"/>
    </xf>
    <xf numFmtId="0" fontId="6" fillId="0" borderId="0" xfId="0" applyFont="1"/>
    <xf numFmtId="164" fontId="5" fillId="0" borderId="1" xfId="0" applyNumberFormat="1" applyFont="1" applyBorder="1" applyAlignment="1">
      <alignment horizontal="center"/>
    </xf>
    <xf numFmtId="0" fontId="7"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0233E"/>
  </sheetPr>
  <dimension ref="A1:B7"/>
  <sheetFormatPr defaultRowHeight="15" outlineLevelRow="0" outlineLevelCol="0" x14ac:dyDescent="55"/>
  <cols>
    <col min="1" max="1" width="30" customWidth="1"/>
    <col min="2" max="2" width="86" customWidth="1"/>
  </cols>
  <sheetData>
    <row r="1" spans="1:1" x14ac:dyDescent="0.25">
      <c r="A1" s="1" t="s">
        <v>0</v>
      </c>
    </row>
    <row r="2" spans="1:1" x14ac:dyDescent="0.25">
      <c r="A2" s="2" t="s">
        <v>1</v>
      </c>
    </row>
    <row r="4" spans="1:2" x14ac:dyDescent="0.25">
      <c r="A4" s="3" t="s">
        <v>2</v>
      </c>
      <c r="B4" s="4" t="s">
        <v>3</v>
      </c>
    </row>
    <row r="5" spans="1:2" x14ac:dyDescent="0.25">
      <c r="A5" s="3" t="s">
        <v>4</v>
      </c>
      <c r="B5" s="4" t="s">
        <v>5</v>
      </c>
    </row>
    <row r="6" spans="1:2" x14ac:dyDescent="0.25">
      <c r="A6" s="3" t="s">
        <v>6</v>
      </c>
      <c r="B6" s="4" t="s">
        <v>7</v>
      </c>
    </row>
    <row r="7" spans="1:2" x14ac:dyDescent="0.25">
      <c r="A7" s="3" t="s">
        <v>8</v>
      </c>
      <c r="B7" s="4" t="s">
        <v>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5"/>
  <sheetViews>
    <sheetView workbookViewId="0">
      <pane xSplit="1" ySplit="1" topLeftCell="B2" activePane="bottomRight" state="frozen"/>
      <selection pane="bottomRight"/>
    </sheetView>
  </sheetViews>
  <sheetFormatPr defaultRowHeight="15" outlineLevelRow="0" outlineLevelCol="0" x14ac:dyDescent="55"/>
  <cols>
    <col min="1" max="1" width="28" customWidth="1"/>
    <col min="3" max="4" width="44" customWidth="1"/>
    <col min="5" max="5" width="10" customWidth="1"/>
    <col min="6" max="6" width="30" customWidth="1"/>
    <col min="7" max="7" width="11" customWidth="1"/>
    <col min="8" max="8" width="10" customWidth="1"/>
    <col min="9" max="9" width="30" customWidth="1"/>
    <col min="10" max="10" width="11" customWidth="1"/>
    <col min="11" max="11" width="10" customWidth="1"/>
    <col min="12" max="12" width="30" customWidth="1"/>
    <col min="13" max="13" width="11" customWidth="1"/>
  </cols>
  <sheetData>
    <row r="1" ht="44" customHeight="1" spans="1:13" x14ac:dyDescent="0.25">
      <c r="A1" s="5" t="s">
        <v>10</v>
      </c>
      <c r="B1" s="5" t="s">
        <v>11</v>
      </c>
      <c r="C1" s="5" t="s">
        <v>12</v>
      </c>
      <c r="D1" s="5" t="s">
        <v>13</v>
      </c>
      <c r="E1" s="5" t="s">
        <v>14</v>
      </c>
      <c r="F1" s="5" t="s">
        <v>15</v>
      </c>
      <c r="G1" s="5" t="s">
        <v>16</v>
      </c>
      <c r="H1" s="5" t="s">
        <v>17</v>
      </c>
      <c r="I1" s="5" t="s">
        <v>18</v>
      </c>
      <c r="J1" s="5" t="s">
        <v>19</v>
      </c>
      <c r="K1" s="5" t="s">
        <v>20</v>
      </c>
      <c r="L1" s="5" t="s">
        <v>21</v>
      </c>
      <c r="M1" s="5" t="s">
        <v>22</v>
      </c>
    </row>
    <row r="2" spans="1:13" x14ac:dyDescent="0.25">
      <c r="A2" s="6" t="s">
        <v>23</v>
      </c>
      <c r="B2" s="7">
        <v>15</v>
      </c>
      <c r="C2" s="6" t="s">
        <v>24</v>
      </c>
      <c r="D2" s="6" t="s">
        <v>25</v>
      </c>
      <c r="E2" s="8"/>
      <c r="F2" s="6"/>
      <c r="G2" s="9">
        <f>IF(E2="","",$B2*E2/5)</f>
      </c>
      <c r="H2" s="8"/>
      <c r="I2" s="6"/>
      <c r="J2" s="9">
        <f>IF(H2="","",$B2*H2/5)</f>
      </c>
      <c r="K2" s="8"/>
      <c r="L2" s="6"/>
      <c r="M2" s="9">
        <f>IF(K2="","",$B2*K2/5)</f>
      </c>
    </row>
    <row r="3" spans="1:13" x14ac:dyDescent="0.25">
      <c r="A3" s="6" t="s">
        <v>26</v>
      </c>
      <c r="B3" s="7">
        <v>12</v>
      </c>
      <c r="C3" s="6" t="s">
        <v>27</v>
      </c>
      <c r="D3" s="6" t="s">
        <v>28</v>
      </c>
      <c r="E3" s="8"/>
      <c r="F3" s="6"/>
      <c r="G3" s="9">
        <f>IF(E3="","",$B3*E3/5)</f>
      </c>
      <c r="H3" s="8"/>
      <c r="I3" s="6"/>
      <c r="J3" s="9">
        <f>IF(H3="","",$B3*H3/5)</f>
      </c>
      <c r="K3" s="8"/>
      <c r="L3" s="6"/>
      <c r="M3" s="9">
        <f>IF(K3="","",$B3*K3/5)</f>
      </c>
    </row>
    <row r="4" spans="1:13" x14ac:dyDescent="0.25">
      <c r="A4" s="6" t="s">
        <v>29</v>
      </c>
      <c r="B4" s="7">
        <v>12</v>
      </c>
      <c r="C4" s="6" t="s">
        <v>30</v>
      </c>
      <c r="D4" s="6" t="s">
        <v>31</v>
      </c>
      <c r="E4" s="8"/>
      <c r="F4" s="6"/>
      <c r="G4" s="9">
        <f>IF(E4="","",$B4*E4/5)</f>
      </c>
      <c r="H4" s="8"/>
      <c r="I4" s="6"/>
      <c r="J4" s="9">
        <f>IF(H4="","",$B4*H4/5)</f>
      </c>
      <c r="K4" s="8"/>
      <c r="L4" s="6"/>
      <c r="M4" s="9">
        <f>IF(K4="","",$B4*K4/5)</f>
      </c>
    </row>
    <row r="5" spans="1:13" x14ac:dyDescent="0.25">
      <c r="A5" s="6" t="s">
        <v>32</v>
      </c>
      <c r="B5" s="7">
        <v>10</v>
      </c>
      <c r="C5" s="6" t="s">
        <v>33</v>
      </c>
      <c r="D5" s="6" t="s">
        <v>34</v>
      </c>
      <c r="E5" s="8"/>
      <c r="F5" s="6"/>
      <c r="G5" s="9">
        <f>IF(E5="","",$B5*E5/5)</f>
      </c>
      <c r="H5" s="8"/>
      <c r="I5" s="6"/>
      <c r="J5" s="9">
        <f>IF(H5="","",$B5*H5/5)</f>
      </c>
      <c r="K5" s="8"/>
      <c r="L5" s="6"/>
      <c r="M5" s="9">
        <f>IF(K5="","",$B5*K5/5)</f>
      </c>
    </row>
    <row r="6" spans="1:13" x14ac:dyDescent="0.25">
      <c r="A6" s="6" t="s">
        <v>35</v>
      </c>
      <c r="B6" s="7">
        <v>8</v>
      </c>
      <c r="C6" s="6" t="s">
        <v>36</v>
      </c>
      <c r="D6" s="6" t="s">
        <v>37</v>
      </c>
      <c r="E6" s="8"/>
      <c r="F6" s="6"/>
      <c r="G6" s="9">
        <f>IF(E6="","",$B6*E6/5)</f>
      </c>
      <c r="H6" s="8"/>
      <c r="I6" s="6"/>
      <c r="J6" s="9">
        <f>IF(H6="","",$B6*H6/5)</f>
      </c>
      <c r="K6" s="8"/>
      <c r="L6" s="6"/>
      <c r="M6" s="9">
        <f>IF(K6="","",$B6*K6/5)</f>
      </c>
    </row>
    <row r="7" spans="1:13" x14ac:dyDescent="0.25">
      <c r="A7" s="6" t="s">
        <v>38</v>
      </c>
      <c r="B7" s="7">
        <v>8</v>
      </c>
      <c r="C7" s="6" t="s">
        <v>39</v>
      </c>
      <c r="D7" s="6" t="s">
        <v>40</v>
      </c>
      <c r="E7" s="8"/>
      <c r="F7" s="6"/>
      <c r="G7" s="9">
        <f>IF(E7="","",$B7*E7/5)</f>
      </c>
      <c r="H7" s="8"/>
      <c r="I7" s="6"/>
      <c r="J7" s="9">
        <f>IF(H7="","",$B7*H7/5)</f>
      </c>
      <c r="K7" s="8"/>
      <c r="L7" s="6"/>
      <c r="M7" s="9">
        <f>IF(K7="","",$B7*K7/5)</f>
      </c>
    </row>
    <row r="8" spans="1:13" x14ac:dyDescent="0.25">
      <c r="A8" s="6" t="s">
        <v>41</v>
      </c>
      <c r="B8" s="7">
        <v>10</v>
      </c>
      <c r="C8" s="6" t="s">
        <v>42</v>
      </c>
      <c r="D8" s="6" t="s">
        <v>43</v>
      </c>
      <c r="E8" s="8"/>
      <c r="F8" s="6"/>
      <c r="G8" s="9">
        <f>IF(E8="","",$B8*E8/5)</f>
      </c>
      <c r="H8" s="8"/>
      <c r="I8" s="6"/>
      <c r="J8" s="9">
        <f>IF(H8="","",$B8*H8/5)</f>
      </c>
      <c r="K8" s="8"/>
      <c r="L8" s="6"/>
      <c r="M8" s="9">
        <f>IF(K8="","",$B8*K8/5)</f>
      </c>
    </row>
    <row r="9" spans="1:13" x14ac:dyDescent="0.25">
      <c r="A9" s="6" t="s">
        <v>44</v>
      </c>
      <c r="B9" s="7">
        <v>8</v>
      </c>
      <c r="C9" s="6" t="s">
        <v>45</v>
      </c>
      <c r="D9" s="6" t="s">
        <v>46</v>
      </c>
      <c r="E9" s="8"/>
      <c r="F9" s="6"/>
      <c r="G9" s="9">
        <f>IF(E9="","",$B9*E9/5)</f>
      </c>
      <c r="H9" s="8"/>
      <c r="I9" s="6"/>
      <c r="J9" s="9">
        <f>IF(H9="","",$B9*H9/5)</f>
      </c>
      <c r="K9" s="8"/>
      <c r="L9" s="6"/>
      <c r="M9" s="9">
        <f>IF(K9="","",$B9*K9/5)</f>
      </c>
    </row>
    <row r="10" spans="1:13" x14ac:dyDescent="0.25">
      <c r="A10" s="6" t="s">
        <v>47</v>
      </c>
      <c r="B10" s="7">
        <v>5</v>
      </c>
      <c r="C10" s="6" t="s">
        <v>48</v>
      </c>
      <c r="D10" s="6" t="s">
        <v>49</v>
      </c>
      <c r="E10" s="8"/>
      <c r="F10" s="6"/>
      <c r="G10" s="9">
        <f>IF(E10="","",$B10*E10/5)</f>
      </c>
      <c r="H10" s="8"/>
      <c r="I10" s="6"/>
      <c r="J10" s="9">
        <f>IF(H10="","",$B10*H10/5)</f>
      </c>
      <c r="K10" s="8"/>
      <c r="L10" s="6"/>
      <c r="M10" s="9">
        <f>IF(K10="","",$B10*K10/5)</f>
      </c>
    </row>
    <row r="11" spans="1:13" x14ac:dyDescent="0.25">
      <c r="A11" s="6" t="s">
        <v>50</v>
      </c>
      <c r="B11" s="7">
        <v>4</v>
      </c>
      <c r="C11" s="6" t="s">
        <v>51</v>
      </c>
      <c r="D11" s="6" t="s">
        <v>52</v>
      </c>
      <c r="E11" s="8"/>
      <c r="F11" s="6"/>
      <c r="G11" s="9">
        <f>IF(E11="","",$B11*E11/5)</f>
      </c>
      <c r="H11" s="8"/>
      <c r="I11" s="6"/>
      <c r="J11" s="9">
        <f>IF(H11="","",$B11*H11/5)</f>
      </c>
      <c r="K11" s="8"/>
      <c r="L11" s="6"/>
      <c r="M11" s="9">
        <f>IF(K11="","",$B11*K11/5)</f>
      </c>
    </row>
    <row r="12" spans="1:13" x14ac:dyDescent="0.25">
      <c r="A12" s="6" t="s">
        <v>53</v>
      </c>
      <c r="B12" s="7">
        <v>4</v>
      </c>
      <c r="C12" s="6" t="s">
        <v>54</v>
      </c>
      <c r="D12" s="6" t="s">
        <v>55</v>
      </c>
      <c r="E12" s="8"/>
      <c r="F12" s="6"/>
      <c r="G12" s="9">
        <f>IF(E12="","",$B12*E12/5)</f>
      </c>
      <c r="H12" s="8"/>
      <c r="I12" s="6"/>
      <c r="J12" s="9">
        <f>IF(H12="","",$B12*H12/5)</f>
      </c>
      <c r="K12" s="8"/>
      <c r="L12" s="6"/>
      <c r="M12" s="9">
        <f>IF(K12="","",$B12*K12/5)</f>
      </c>
    </row>
    <row r="13" spans="1:13" x14ac:dyDescent="0.25">
      <c r="A13" s="6" t="s">
        <v>56</v>
      </c>
      <c r="B13" s="7">
        <v>4</v>
      </c>
      <c r="C13" s="6" t="s">
        <v>57</v>
      </c>
      <c r="D13" s="6" t="s">
        <v>58</v>
      </c>
      <c r="E13" s="8"/>
      <c r="F13" s="6"/>
      <c r="G13" s="9">
        <f>IF(E13="","",$B13*E13/5)</f>
      </c>
      <c r="H13" s="8"/>
      <c r="I13" s="6"/>
      <c r="J13" s="9">
        <f>IF(H13="","",$B13*H13/5)</f>
      </c>
      <c r="K13" s="8"/>
      <c r="L13" s="6"/>
      <c r="M13" s="9">
        <f>IF(K13="","",$B13*K13/5)</f>
      </c>
    </row>
    <row r="14" spans="1:13" x14ac:dyDescent="0.25">
      <c r="A14" s="10" t="s">
        <v>59</v>
      </c>
      <c r="B14" s="11">
        <f>SUM(B2:B13)</f>
      </c>
      <c r="C14" s="12">
        <f>IF(B14=100,"Weights sum to 100","Weights must sum to 100")</f>
      </c>
      <c r="G14" s="13">
        <f>SUM(G2:G13)</f>
      </c>
      <c r="J14" s="13">
        <f>SUM(J2:J13)</f>
      </c>
      <c r="M14" s="13">
        <f>SUM(M2:M13)</f>
      </c>
    </row>
    <row r="15" spans="1:1" x14ac:dyDescent="0.25">
      <c r="A15" s="14" t="s">
        <v>60</v>
      </c>
    </row>
  </sheetData>
  <dataValidations count="6">
    <dataValidation type="whole" allowBlank="1" showErrorMessage="1" errorTitle="Score" error="Enter a whole number from 0 to 5" sqref="E10:E13">
      <formula1>0</formula1>
      <formula2>5</formula2>
    </dataValidation>
    <dataValidation type="whole" allowBlank="1" showErrorMessage="1" errorTitle="Score" error="Enter a whole number from 0 to 5" sqref="E2:E13">
      <formula1>0</formula1>
      <formula2>5</formula2>
    </dataValidation>
    <dataValidation type="whole" allowBlank="1" showErrorMessage="1" errorTitle="Score" error="Enter a whole number from 0 to 5" sqref="H10:H13">
      <formula1>0</formula1>
      <formula2>5</formula2>
    </dataValidation>
    <dataValidation type="whole" allowBlank="1" showErrorMessage="1" errorTitle="Score" error="Enter a whole number from 0 to 5" sqref="H2:H13">
      <formula1>0</formula1>
      <formula2>5</formula2>
    </dataValidation>
    <dataValidation type="whole" allowBlank="1" showErrorMessage="1" errorTitle="Score" error="Enter a whole number from 0 to 5" sqref="K10:K13">
      <formula1>0</formula1>
      <formula2>5</formula2>
    </dataValidation>
    <dataValidation type="whole" allowBlank="1" showErrorMessage="1" errorTitle="Score" error="Enter a whole number from 0 to 5" sqref="K2:K13">
      <formula1>0</formula1>
      <formula2>5</formula2>
    </dataValidation>
  </dataValidations>
  <pageMargins left="0.7" right="0.7" top="0.75" bottom="0.75" header="0.3" footer="0.3"/>
  <pageSetup paperSize="9" orientation="landscape" horizontalDpi="4294967295" verticalDpi="4294967295" scale="100" fitToWidth="1" fitToHeight="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FormatPr defaultRowHeight="15" outlineLevelRow="0" outlineLevelCol="0" x14ac:dyDescent="55"/>
  <cols>
    <col min="1" max="1" width="26" customWidth="1"/>
    <col min="2" max="2" width="80" customWidth="1"/>
    <col min="3" max="3" width="50" customWidth="1"/>
  </cols>
  <sheetData>
    <row r="1" ht="30" customHeight="1" spans="1:3" x14ac:dyDescent="0.25">
      <c r="A1" s="5" t="s">
        <v>61</v>
      </c>
      <c r="B1" s="5" t="s">
        <v>62</v>
      </c>
      <c r="C1" s="5" t="s">
        <v>63</v>
      </c>
    </row>
    <row r="2" spans="1:3" x14ac:dyDescent="0.25">
      <c r="A2" s="6" t="s">
        <v>64</v>
      </c>
      <c r="B2" s="6" t="s">
        <v>65</v>
      </c>
      <c r="C2" s="6" t="s">
        <v>66</v>
      </c>
    </row>
    <row r="3" spans="1:3" x14ac:dyDescent="0.25">
      <c r="A3" s="6" t="s">
        <v>67</v>
      </c>
      <c r="B3" s="6" t="s">
        <v>68</v>
      </c>
      <c r="C3" s="6" t="s">
        <v>69</v>
      </c>
    </row>
    <row r="4" spans="1:3" x14ac:dyDescent="0.25">
      <c r="A4" s="6" t="s">
        <v>70</v>
      </c>
      <c r="B4" s="6" t="s">
        <v>71</v>
      </c>
      <c r="C4" s="6" t="s">
        <v>72</v>
      </c>
    </row>
    <row r="5" spans="1:3" x14ac:dyDescent="0.25">
      <c r="A5" s="6" t="s">
        <v>73</v>
      </c>
      <c r="B5" s="6" t="s">
        <v>74</v>
      </c>
      <c r="C5" s="6" t="s">
        <v>75</v>
      </c>
    </row>
    <row r="6" spans="1:3" x14ac:dyDescent="0.25">
      <c r="A6" s="6" t="s">
        <v>76</v>
      </c>
      <c r="B6" s="6" t="s">
        <v>77</v>
      </c>
      <c r="C6" s="6" t="s">
        <v>78</v>
      </c>
    </row>
    <row r="7" spans="1:3" x14ac:dyDescent="0.25">
      <c r="A7" s="6" t="s">
        <v>79</v>
      </c>
      <c r="B7" s="6" t="s">
        <v>80</v>
      </c>
      <c r="C7" s="6" t="s">
        <v>81</v>
      </c>
    </row>
    <row r="8" spans="1:3" x14ac:dyDescent="0.25">
      <c r="A8" s="6" t="s">
        <v>82</v>
      </c>
      <c r="B8" s="6" t="s">
        <v>83</v>
      </c>
      <c r="C8" s="6" t="s">
        <v>84</v>
      </c>
    </row>
    <row r="9" spans="1:3" x14ac:dyDescent="0.25">
      <c r="A9" s="6" t="s">
        <v>85</v>
      </c>
      <c r="B9" s="6" t="s">
        <v>86</v>
      </c>
      <c r="C9" s="6" t="s">
        <v>87</v>
      </c>
    </row>
    <row r="10" spans="1:3" x14ac:dyDescent="0.25">
      <c r="A10" s="6" t="s">
        <v>88</v>
      </c>
      <c r="B10" s="6" t="s">
        <v>89</v>
      </c>
      <c r="C10" s="6" t="s">
        <v>90</v>
      </c>
    </row>
    <row r="11" spans="1:3" x14ac:dyDescent="0.25">
      <c r="A11" s="6" t="s">
        <v>91</v>
      </c>
      <c r="B11" s="6" t="s">
        <v>92</v>
      </c>
      <c r="C11" s="6" t="s">
        <v>93</v>
      </c>
    </row>
  </sheetData>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
  <sheetFormatPr defaultRowHeight="15" outlineLevelRow="0" outlineLevelCol="0" x14ac:dyDescent="55"/>
  <cols>
    <col min="1" max="1" width="24" customWidth="1"/>
    <col min="2" max="2" width="70" customWidth="1"/>
    <col min="3" max="3" width="44" customWidth="1"/>
    <col min="4" max="4" width="50" customWidth="1"/>
  </cols>
  <sheetData>
    <row r="1" ht="30" customHeight="1" spans="1:4" x14ac:dyDescent="0.25">
      <c r="A1" s="5" t="s">
        <v>94</v>
      </c>
      <c r="B1" s="5" t="s">
        <v>95</v>
      </c>
      <c r="C1" s="5" t="s">
        <v>96</v>
      </c>
      <c r="D1" s="5" t="s">
        <v>97</v>
      </c>
    </row>
    <row r="2" spans="1:4" x14ac:dyDescent="0.25">
      <c r="A2" s="6" t="s">
        <v>98</v>
      </c>
      <c r="B2" s="6" t="s">
        <v>99</v>
      </c>
      <c r="C2" s="6" t="s">
        <v>100</v>
      </c>
      <c r="D2" s="6" t="s">
        <v>101</v>
      </c>
    </row>
    <row r="3" spans="1:4" x14ac:dyDescent="0.25">
      <c r="A3" s="6" t="s">
        <v>102</v>
      </c>
      <c r="B3" s="6" t="s">
        <v>103</v>
      </c>
      <c r="C3" s="6" t="s">
        <v>104</v>
      </c>
      <c r="D3" s="6" t="s">
        <v>105</v>
      </c>
    </row>
    <row r="4" spans="1:4" x14ac:dyDescent="0.25">
      <c r="A4" s="6" t="s">
        <v>106</v>
      </c>
      <c r="B4" s="6" t="s">
        <v>107</v>
      </c>
      <c r="C4" s="6" t="s">
        <v>108</v>
      </c>
      <c r="D4" s="6" t="s">
        <v>109</v>
      </c>
    </row>
    <row r="5" spans="1:4" x14ac:dyDescent="0.25">
      <c r="A5" s="6" t="s">
        <v>110</v>
      </c>
      <c r="B5" s="6" t="s">
        <v>111</v>
      </c>
      <c r="C5" s="6" t="s">
        <v>112</v>
      </c>
      <c r="D5" s="6" t="s">
        <v>113</v>
      </c>
    </row>
    <row r="6" spans="1:4" x14ac:dyDescent="0.25">
      <c r="A6" s="6" t="s">
        <v>114</v>
      </c>
      <c r="B6" s="6" t="s">
        <v>115</v>
      </c>
      <c r="C6" s="6" t="s">
        <v>116</v>
      </c>
      <c r="D6" s="6" t="s">
        <v>117</v>
      </c>
    </row>
    <row r="7" spans="1:4" x14ac:dyDescent="0.25">
      <c r="A7" s="6" t="s">
        <v>118</v>
      </c>
      <c r="B7" s="6" t="s">
        <v>119</v>
      </c>
      <c r="C7" s="6" t="s">
        <v>120</v>
      </c>
      <c r="D7" s="6" t="s">
        <v>121</v>
      </c>
    </row>
    <row r="8" spans="1:4" x14ac:dyDescent="0.25">
      <c r="A8" s="6" t="s">
        <v>122</v>
      </c>
      <c r="B8" s="6" t="s">
        <v>123</v>
      </c>
      <c r="C8" s="6" t="s">
        <v>124</v>
      </c>
      <c r="D8" s="6" t="s">
        <v>125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Read me</vt:lpstr>
      <vt:lpstr>Scorecard</vt:lpstr>
      <vt:lpstr>Migration</vt:lpstr>
      <vt:lpstr>Phases</vt:lpstr>
    </vt:vector>
  </TitlesOfParts>
  <Company>Enco Group Pty Ltd</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Enco Group</dc:creator>
  <dc:title>CMMS selection scorecard</dc:title>
  <dc:subject/>
  <dc:description/>
  <cp:keywords/>
  <cp:category/>
  <cp:lastModifiedBy>Unknown</cp:lastModifiedBy>
  <dcterms:created xsi:type="dcterms:W3CDTF">2026-10-29T00:00:00Z</dcterms:created>
  <dcterms:modified xsi:type="dcterms:W3CDTF">2026-10-29T00:00:00Z</dcterms:modified>
</cp:coreProperties>
</file>