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est record" state="visible" r:id="rId5"/>
    <sheet sheetId="3" name="Summary" state="visible" r:id="rId6"/>
    <sheet sheetId="4" name="Categories" state="visible" r:id="rId7"/>
    <sheet sheetId="5" name="Stages" state="visible" r:id="rId8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Numbered within the procedure</t>
        </r>
      </text>
    </comment>
    <comment ref="B1" authorId="0">
      <text>
        <r>
          <t>The system or panel under test</t>
        </r>
      </text>
    </comment>
    <comment ref="D1" authorId="0">
      <text>
        <r>
          <t>What is tested, in one line</t>
        </r>
      </text>
    </comment>
    <comment ref="E1" authorId="0">
      <text>
        <r>
          <t>How: what is forced, operated or measured, and with what</t>
        </r>
      </text>
    </comment>
    <comment ref="F1" authorId="0">
      <text>
        <r>
          <t>From the narrative, the cause and effect or the specification, never from what happened</t>
        </r>
      </text>
    </comment>
    <comment ref="G1" authorId="0">
      <text>
        <r>
          <t>What was observed, in the same terms</t>
        </r>
      </text>
    </comment>
    <comment ref="I1" authorId="0">
      <text>
        <r>
          <t>The punch item raised for a fail</t>
        </r>
      </text>
    </comment>
    <comment ref="K1" authorId="0">
      <text>
        <r>
          <t>The owner's representative</t>
        </r>
      </text>
    </comment>
  </commentList>
</comments>
</file>

<file path=xl/sharedStrings.xml><?xml version="1.0" encoding="utf-8"?>
<sst xmlns="http://schemas.openxmlformats.org/spreadsheetml/2006/main" count="248" uniqueCount="165">
  <si>
    <t>FAT and SAT checklist template</t>
  </si>
  <si>
    <t>From Enco Group (enco.au)</t>
  </si>
  <si>
    <t>What this is</t>
  </si>
  <si>
    <t>A test record for a factory acceptance test and a site acceptance test: one row per test, with what is tested, how, the expected result written before the test from the design documents, the actual result after, a pass or fail, the punch item raised for a fail, and who tested and witnessed it.</t>
  </si>
  <si>
    <t>The rule</t>
  </si>
  <si>
    <t>The expected result is written from the narrative, the cause and effect matrix or the specification before the test runs. A result filled in from what was observed cannot fail and proves nothing.</t>
  </si>
  <si>
    <t>How to use it</t>
  </si>
  <si>
    <t>Number the tests within the procedure, F- for the factory test and S- for the site test. Group them by category in the order on the Categories sheet, because each depends on the one before. Every fail gets a punch reference and a retest. Do not sign the record with open fails that have no punch item. The eight example rows are from a conveyor control system's FAT and SAT; delete them before use. The reasoning is at https://enco.au/articles/factory-and-site-acceptance-testing</t>
  </si>
  <si>
    <t>Terms of use</t>
  </si>
  <si>
    <t>Free to use and adapt. Provided as a starting point, without warranty, and not a substitute for a project's own test procedures or the vendor's.</t>
  </si>
  <si>
    <t/>
  </si>
  <si>
    <t>Column</t>
  </si>
  <si>
    <t>What goes in it</t>
  </si>
  <si>
    <t>Test no.</t>
  </si>
  <si>
    <t>Numbered within the procedure</t>
  </si>
  <si>
    <t>System</t>
  </si>
  <si>
    <t>The system or panel under test</t>
  </si>
  <si>
    <t>Category</t>
  </si>
  <si>
    <t>As it says (drop-down: Documents, Inspection, Power-up, IO check, Logic and interlocks, Sequences, Alarms and trips, HMI, Communications, Failure modes, Documentation)</t>
  </si>
  <si>
    <t>Test</t>
  </si>
  <si>
    <t>What is tested, in one line</t>
  </si>
  <si>
    <t>Method</t>
  </si>
  <si>
    <t>How: what is forced, operated or measured, and with what</t>
  </si>
  <si>
    <t>Expected result</t>
  </si>
  <si>
    <t>From the narrative, the cause and effect or the specification, never from what happened</t>
  </si>
  <si>
    <t>Actual result</t>
  </si>
  <si>
    <t>What was observed, in the same terms</t>
  </si>
  <si>
    <t>Result</t>
  </si>
  <si>
    <t>As it says (drop-down: Pass, Fail, N/A, Deferred)</t>
  </si>
  <si>
    <t>Punch ref</t>
  </si>
  <si>
    <t>The punch item raised for a fail</t>
  </si>
  <si>
    <t>Tested by</t>
  </si>
  <si>
    <t>As it says</t>
  </si>
  <si>
    <t>Witnessed by</t>
  </si>
  <si>
    <t>The owner's representative</t>
  </si>
  <si>
    <t>Date</t>
  </si>
  <si>
    <t>Comments</t>
  </si>
  <si>
    <t>F-01</t>
  </si>
  <si>
    <t>CV-201 MCC panel</t>
  </si>
  <si>
    <t>Documents</t>
  </si>
  <si>
    <t>Drawings and software at the test revision</t>
  </si>
  <si>
    <t>Compare the drawing register against the drawings supplied; compare the PLC program version against the FDS revision</t>
  </si>
  <si>
    <t>All drawings at rev C or later; PLC program 1.4</t>
  </si>
  <si>
    <t>Loop diagram LOOP-0117 supplied at rev B</t>
  </si>
  <si>
    <t>Fail</t>
  </si>
  <si>
    <t>P-0412</t>
  </si>
  <si>
    <t>Vendor test engineer</t>
  </si>
  <si>
    <t>Owner's control engineer</t>
  </si>
  <si>
    <t>2026-09-14</t>
  </si>
  <si>
    <t>Rev C issued during the test; retested F-01 passed</t>
  </si>
  <si>
    <t>F-12</t>
  </si>
  <si>
    <t>IO check</t>
  </si>
  <si>
    <t>ZS-201A belt drift switch input</t>
  </si>
  <si>
    <t>Operate the simulator contact for DI 3.07; observe the PLC input and the HMI</t>
  </si>
  <si>
    <t>DI 3.07 goes true; HMI shows ZS-201A Drift; alarm raised at priority 2</t>
  </si>
  <si>
    <t>As expected</t>
  </si>
  <si>
    <t>Pass</t>
  </si>
  <si>
    <t>2026-09-15</t>
  </si>
  <si>
    <t>F-31</t>
  </si>
  <si>
    <t>Logic and interlocks</t>
  </si>
  <si>
    <t>Belt drift trip on either switch</t>
  </si>
  <si>
    <t>Force ZS-201A then ZS-201B true in turn with the conveyor running in simulation</t>
  </si>
  <si>
    <t>Conveyor stops on either input within 1 s; restart inhibited until reset</t>
  </si>
  <si>
    <t>Stopped on ZS-201A; no stop on ZS-201B</t>
  </si>
  <si>
    <t>P-0419</t>
  </si>
  <si>
    <t>Logic change under MOC-2026-044 not in program 1.4; fixed in 1.5 and retested</t>
  </si>
  <si>
    <t>F-40</t>
  </si>
  <si>
    <t>Sequences</t>
  </si>
  <si>
    <t>Start sequence with downstream permissive</t>
  </si>
  <si>
    <t>Simulate CR-001 feed permissive; initiate start from HMI</t>
  </si>
  <si>
    <t>Pre-start siren 10 s, then drive start; no start without the permissive</t>
  </si>
  <si>
    <t>2026-09-16</t>
  </si>
  <si>
    <t>S-05</t>
  </si>
  <si>
    <t>CV-201 field</t>
  </si>
  <si>
    <t>ZS-201B belt drift switch loop check</t>
  </si>
  <si>
    <t>Operate the switch at the tail by hand; observe the PLC input and the HMI</t>
  </si>
  <si>
    <t>DI 3.08 goes true; HMI shows ZS-201B Drift</t>
  </si>
  <si>
    <t>Site control technician</t>
  </si>
  <si>
    <t>Owner's maintenance supervisor</t>
  </si>
  <si>
    <t>2026-10-21</t>
  </si>
  <si>
    <t>S-18</t>
  </si>
  <si>
    <t>Belt drift trip from the field switch</t>
  </si>
  <si>
    <t>With the conveyor running empty, operate ZS-201B by hand</t>
  </si>
  <si>
    <t>Conveyor stops within 1 s; CR-001 feed inhibited; alarm and event logged with the right time</t>
  </si>
  <si>
    <t>Stopped in 0.8 s; event time 3 min behind the historian</t>
  </si>
  <si>
    <t>P-0501</t>
  </si>
  <si>
    <t>2026-10-22</t>
  </si>
  <si>
    <t>PLC clock not synchronised to the site time source; fixed and retested</t>
  </si>
  <si>
    <t>S-27</t>
  </si>
  <si>
    <t>Communications</t>
  </si>
  <si>
    <t>Belt weigher WT-201 totaliser to the historian</t>
  </si>
  <si>
    <t>Run the belt with the test chain; compare the weigher display, the HMI and the historian tag</t>
  </si>
  <si>
    <t>All three agree within the weigher's stated accuracy</t>
  </si>
  <si>
    <t>S-33</t>
  </si>
  <si>
    <t>Failure modes</t>
  </si>
  <si>
    <t>Loss of the network link to the control room</t>
  </si>
  <si>
    <t>Disconnect the fibre at the MCC switch for 30 s, then reconnect</t>
  </si>
  <si>
    <t>Conveyor keeps running on local control; HMI shows comms loss; data backfilled on reconnect</t>
  </si>
  <si>
    <t>Conveyor ran; HMI alarm raised; 30 s gap in the historian not backfilled</t>
  </si>
  <si>
    <t>P-0507</t>
  </si>
  <si>
    <t>2026-10-23</t>
  </si>
  <si>
    <t>Store and forward not enabled on the gateway; raised with the vendor</t>
  </si>
  <si>
    <t>A test marked Fail with no punch reference is a test that was stopped, not finished. Raise the item, retest when it is closed, and only then sign.</t>
  </si>
  <si>
    <t>N/A</t>
  </si>
  <si>
    <t>Deferred</t>
  </si>
  <si>
    <t>Not run</t>
  </si>
  <si>
    <t>Inspection</t>
  </si>
  <si>
    <t>Power-up</t>
  </si>
  <si>
    <t>Alarms and trips</t>
  </si>
  <si>
    <t>HMI</t>
  </si>
  <si>
    <t>Documentation</t>
  </si>
  <si>
    <t>Total</t>
  </si>
  <si>
    <t>What is checked</t>
  </si>
  <si>
    <t>At the FAT</t>
  </si>
  <si>
    <t>At the SAT</t>
  </si>
  <si>
    <t>The drawings, the narrative, the cause and effect, the IO list and the software are at the revision the test is written against</t>
  </si>
  <si>
    <t>Yes</t>
  </si>
  <si>
    <t>Yes, updated from the FAT punch list</t>
  </si>
  <si>
    <t>Panels, labels, terminations, earthing, segregation, spare capacity, against the drawings and the specification</t>
  </si>
  <si>
    <t>Installation and field wiring</t>
  </si>
  <si>
    <t>Supplies, voltages, redundancy, failover of power supplies and processors, battery and UPS behaviour</t>
  </si>
  <si>
    <t>On site power, with the real UPS</t>
  </si>
  <si>
    <t>Every input and output on the IO list, end to end, at the right address, the right range and the right engineering units</t>
  </si>
  <si>
    <t>To a simulator or a test panel</t>
  </si>
  <si>
    <t>To the field device: the loop check</t>
  </si>
  <si>
    <t>Every cause in the cause and effect produces every effect, and nothing else</t>
  </si>
  <si>
    <t>Yes, by forcing</t>
  </si>
  <si>
    <t>Yes, from the field device where it can be done safely</t>
  </si>
  <si>
    <t>Start, stop, hold and restart sequences run as the narrative says, including the abnormal paths</t>
  </si>
  <si>
    <t>Yes, with the real drives and valves</t>
  </si>
  <si>
    <t>Each alarm at its setpoint, priority and message; each trip to its final element</t>
  </si>
  <si>
    <t>Yes, and the trip timed where it matters</t>
  </si>
  <si>
    <t>Graphics match the P&amp;ID, every tag is on a display, navigation and permissions work, trends and the historian record</t>
  </si>
  <si>
    <t>With the site displays and accounts</t>
  </si>
  <si>
    <t>Links to other systems: the DCS, the historian, the MES, the drives, the weighers, the third-party packages</t>
  </si>
  <si>
    <t>Only what can be brought to the factory</t>
  </si>
  <si>
    <t>Yes, the main thing the SAT adds</t>
  </si>
  <si>
    <t>Loss of power, loss of a network link, a processor failover, a bad input, a restart from cold</t>
  </si>
  <si>
    <t>Yes, with the real network</t>
  </si>
  <si>
    <t>The manuals, the backups, the as-tested configuration, the licence records and the punch list handed over</t>
  </si>
  <si>
    <t>At the end of the test</t>
  </si>
  <si>
    <t>Stage</t>
  </si>
  <si>
    <t>Where</t>
  </si>
  <si>
    <t>What it proves</t>
  </si>
  <si>
    <t>What leaves it</t>
  </si>
  <si>
    <t>Design review</t>
  </si>
  <si>
    <t>Engineering office</t>
  </si>
  <si>
    <t>The specification, the control narrative, the cause and effect and the IO list agree with each other and with the P&amp;ID</t>
  </si>
  <si>
    <t>Reviewed documents at an issued revision, the test procedure drafted from them</t>
  </si>
  <si>
    <t>FAT</t>
  </si>
  <si>
    <t>Vendor's works</t>
  </si>
  <si>
    <t>The system as built and configured does what the specification says, tested against simulated inputs before it leaves the factory</t>
  </si>
  <si>
    <t>The signed test record, the punch list, the configuration backup taken at the end of the test</t>
  </si>
  <si>
    <t>Delivery and installation</t>
  </si>
  <si>
    <t>Site</t>
  </si>
  <si>
    <t>The system arrived as tested, was installed to the drawings and wired to the field</t>
  </si>
  <si>
    <t>Inspection and test records, the installation punch list</t>
  </si>
  <si>
    <t>SAT</t>
  </si>
  <si>
    <t>Site, installed and connected</t>
  </si>
  <si>
    <t>The system works with the real field devices, the real network, the real power and the other systems it talks to</t>
  </si>
  <si>
    <t>The signed test record, the loop check sheets, the punch list, the as-left configuration backup</t>
  </si>
  <si>
    <t>Commissioning</t>
  </si>
  <si>
    <t>Site, with process material</t>
  </si>
  <si>
    <t>The plant does what the design said under real conditions, system by system</t>
  </si>
  <si>
    <t>Functional and performance test records, the pre-startup safety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</si>
</sst>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</font>
    <font>
      <b/>
      <color rgb="FFFFFFFF"/>
    </font>
    <font>
      <i/>
      <color rgb="FFB34B24"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1" xfId="0" applyBorder="1"/>
    <xf numFmtId="0" fontId="6" fillId="0" borderId="0" xfId="0" applyFont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B22"/>
  <sheetFormatPr defaultRowHeight="15" outlineLevelRow="0" outlineLevelCol="0" x14ac:dyDescent="55"/>
  <cols>
    <col min="1" max="1" width="30" customWidth="1"/>
    <col min="2" max="2" width="8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10</v>
      </c>
    </row>
    <row r="9" spans="1:2" x14ac:dyDescent="0.25">
      <c r="A9" s="3" t="s">
        <v>11</v>
      </c>
      <c r="B9" s="4" t="s">
        <v>12</v>
      </c>
    </row>
    <row r="10" spans="1:2" x14ac:dyDescent="0.25">
      <c r="A10" t="s">
        <v>13</v>
      </c>
      <c r="B10" s="5" t="s">
        <v>14</v>
      </c>
    </row>
    <row r="11" spans="1:2" x14ac:dyDescent="0.25">
      <c r="A11" t="s">
        <v>15</v>
      </c>
      <c r="B11" s="5" t="s">
        <v>16</v>
      </c>
    </row>
    <row r="12" spans="1:2" x14ac:dyDescent="0.25">
      <c r="A12" t="s">
        <v>17</v>
      </c>
      <c r="B12" s="5" t="s">
        <v>18</v>
      </c>
    </row>
    <row r="13" spans="1:2" x14ac:dyDescent="0.25">
      <c r="A13" t="s">
        <v>19</v>
      </c>
      <c r="B13" s="5" t="s">
        <v>20</v>
      </c>
    </row>
    <row r="14" spans="1:2" x14ac:dyDescent="0.25">
      <c r="A14" t="s">
        <v>21</v>
      </c>
      <c r="B14" s="5" t="s">
        <v>22</v>
      </c>
    </row>
    <row r="15" spans="1:2" x14ac:dyDescent="0.25">
      <c r="A15" t="s">
        <v>23</v>
      </c>
      <c r="B15" s="5" t="s">
        <v>24</v>
      </c>
    </row>
    <row r="16" spans="1:2" x14ac:dyDescent="0.25">
      <c r="A16" t="s">
        <v>25</v>
      </c>
      <c r="B16" s="5" t="s">
        <v>26</v>
      </c>
    </row>
    <row r="17" spans="1:2" x14ac:dyDescent="0.25">
      <c r="A17" t="s">
        <v>27</v>
      </c>
      <c r="B17" s="5" t="s">
        <v>28</v>
      </c>
    </row>
    <row r="18" spans="1:2" x14ac:dyDescent="0.25">
      <c r="A18" t="s">
        <v>29</v>
      </c>
      <c r="B18" s="5" t="s">
        <v>30</v>
      </c>
    </row>
    <row r="19" spans="1:2" x14ac:dyDescent="0.25">
      <c r="A19" t="s">
        <v>31</v>
      </c>
      <c r="B19" s="5" t="s">
        <v>32</v>
      </c>
    </row>
    <row r="20" spans="1:2" x14ac:dyDescent="0.25">
      <c r="A20" t="s">
        <v>33</v>
      </c>
      <c r="B20" s="5" t="s">
        <v>34</v>
      </c>
    </row>
    <row r="21" spans="1:2" x14ac:dyDescent="0.25">
      <c r="A21" t="s">
        <v>35</v>
      </c>
      <c r="B21" s="5" t="s">
        <v>32</v>
      </c>
    </row>
    <row r="22" spans="1:2" x14ac:dyDescent="0.25">
      <c r="A22" t="s">
        <v>36</v>
      </c>
      <c r="B22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3" width="16" customWidth="1"/>
    <col min="4" max="5" width="40" customWidth="1"/>
    <col min="6" max="7" width="36" customWidth="1"/>
    <col min="8" max="8" width="10" customWidth="1"/>
    <col min="9" max="9" width="12" customWidth="1"/>
    <col min="10" max="11" width="16" customWidth="1"/>
    <col min="12" max="12" width="12" customWidth="1"/>
    <col min="13" max="13" width="36" customWidth="1"/>
  </cols>
  <sheetData>
    <row r="1" ht="30" customHeight="1" spans="1:13" x14ac:dyDescent="0.25">
      <c r="A1" s="6" t="s">
        <v>13</v>
      </c>
      <c r="B1" s="6" t="s">
        <v>15</v>
      </c>
      <c r="C1" s="6" t="s">
        <v>17</v>
      </c>
      <c r="D1" s="6" t="s">
        <v>19</v>
      </c>
      <c r="E1" s="6" t="s">
        <v>21</v>
      </c>
      <c r="F1" s="6" t="s">
        <v>23</v>
      </c>
      <c r="G1" s="6" t="s">
        <v>25</v>
      </c>
      <c r="H1" s="6" t="s">
        <v>27</v>
      </c>
      <c r="I1" s="6" t="s">
        <v>29</v>
      </c>
      <c r="J1" s="6" t="s">
        <v>31</v>
      </c>
      <c r="K1" s="6" t="s">
        <v>33</v>
      </c>
      <c r="L1" s="6" t="s">
        <v>35</v>
      </c>
      <c r="M1" s="6" t="s">
        <v>36</v>
      </c>
    </row>
    <row r="2" spans="1:13" x14ac:dyDescent="0.25">
      <c r="A2" s="7" t="s">
        <v>37</v>
      </c>
      <c r="B2" s="7" t="s">
        <v>38</v>
      </c>
      <c r="C2" s="7" t="s">
        <v>39</v>
      </c>
      <c r="D2" s="7" t="s">
        <v>40</v>
      </c>
      <c r="E2" s="7" t="s">
        <v>41</v>
      </c>
      <c r="F2" s="7" t="s">
        <v>42</v>
      </c>
      <c r="G2" s="7" t="s">
        <v>43</v>
      </c>
      <c r="H2" s="7" t="s">
        <v>44</v>
      </c>
      <c r="I2" s="7" t="s">
        <v>45</v>
      </c>
      <c r="J2" s="7" t="s">
        <v>46</v>
      </c>
      <c r="K2" s="7" t="s">
        <v>47</v>
      </c>
      <c r="L2" s="8" t="s">
        <v>48</v>
      </c>
      <c r="M2" s="7" t="s">
        <v>49</v>
      </c>
    </row>
    <row r="3" spans="1:13" x14ac:dyDescent="0.25">
      <c r="A3" s="7" t="s">
        <v>50</v>
      </c>
      <c r="B3" s="7" t="s">
        <v>38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  <c r="H3" s="7" t="s">
        <v>56</v>
      </c>
      <c r="I3" s="7" t="s">
        <v>10</v>
      </c>
      <c r="J3" s="7" t="s">
        <v>46</v>
      </c>
      <c r="K3" s="7" t="s">
        <v>47</v>
      </c>
      <c r="L3" s="8" t="s">
        <v>57</v>
      </c>
      <c r="M3" s="7" t="s">
        <v>10</v>
      </c>
    </row>
    <row r="4" spans="1:13" x14ac:dyDescent="0.25">
      <c r="A4" s="7" t="s">
        <v>58</v>
      </c>
      <c r="B4" s="7" t="s">
        <v>38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44</v>
      </c>
      <c r="I4" s="7" t="s">
        <v>64</v>
      </c>
      <c r="J4" s="7" t="s">
        <v>46</v>
      </c>
      <c r="K4" s="7" t="s">
        <v>47</v>
      </c>
      <c r="L4" s="8" t="s">
        <v>57</v>
      </c>
      <c r="M4" s="7" t="s">
        <v>65</v>
      </c>
    </row>
    <row r="5" spans="1:13" x14ac:dyDescent="0.25">
      <c r="A5" s="7" t="s">
        <v>66</v>
      </c>
      <c r="B5" s="7" t="s">
        <v>38</v>
      </c>
      <c r="C5" s="7" t="s">
        <v>67</v>
      </c>
      <c r="D5" s="7" t="s">
        <v>68</v>
      </c>
      <c r="E5" s="7" t="s">
        <v>69</v>
      </c>
      <c r="F5" s="7" t="s">
        <v>70</v>
      </c>
      <c r="G5" s="7" t="s">
        <v>55</v>
      </c>
      <c r="H5" s="7" t="s">
        <v>56</v>
      </c>
      <c r="I5" s="7" t="s">
        <v>10</v>
      </c>
      <c r="J5" s="7" t="s">
        <v>46</v>
      </c>
      <c r="K5" s="7" t="s">
        <v>47</v>
      </c>
      <c r="L5" s="8" t="s">
        <v>71</v>
      </c>
      <c r="M5" s="7" t="s">
        <v>10</v>
      </c>
    </row>
    <row r="6" spans="1:13" x14ac:dyDescent="0.25">
      <c r="A6" s="7" t="s">
        <v>72</v>
      </c>
      <c r="B6" s="7" t="s">
        <v>73</v>
      </c>
      <c r="C6" s="7" t="s">
        <v>51</v>
      </c>
      <c r="D6" s="7" t="s">
        <v>74</v>
      </c>
      <c r="E6" s="7" t="s">
        <v>75</v>
      </c>
      <c r="F6" s="7" t="s">
        <v>76</v>
      </c>
      <c r="G6" s="7" t="s">
        <v>55</v>
      </c>
      <c r="H6" s="7" t="s">
        <v>56</v>
      </c>
      <c r="I6" s="7" t="s">
        <v>10</v>
      </c>
      <c r="J6" s="7" t="s">
        <v>77</v>
      </c>
      <c r="K6" s="7" t="s">
        <v>78</v>
      </c>
      <c r="L6" s="8" t="s">
        <v>79</v>
      </c>
      <c r="M6" s="7" t="s">
        <v>10</v>
      </c>
    </row>
    <row r="7" spans="1:13" x14ac:dyDescent="0.25">
      <c r="A7" s="7" t="s">
        <v>80</v>
      </c>
      <c r="B7" s="7" t="s">
        <v>73</v>
      </c>
      <c r="C7" s="7" t="s">
        <v>59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44</v>
      </c>
      <c r="I7" s="7" t="s">
        <v>85</v>
      </c>
      <c r="J7" s="7" t="s">
        <v>77</v>
      </c>
      <c r="K7" s="7" t="s">
        <v>47</v>
      </c>
      <c r="L7" s="8" t="s">
        <v>86</v>
      </c>
      <c r="M7" s="7" t="s">
        <v>87</v>
      </c>
    </row>
    <row r="8" spans="1:13" x14ac:dyDescent="0.25">
      <c r="A8" s="7" t="s">
        <v>88</v>
      </c>
      <c r="B8" s="7" t="s">
        <v>73</v>
      </c>
      <c r="C8" s="7" t="s">
        <v>89</v>
      </c>
      <c r="D8" s="7" t="s">
        <v>90</v>
      </c>
      <c r="E8" s="7" t="s">
        <v>91</v>
      </c>
      <c r="F8" s="7" t="s">
        <v>92</v>
      </c>
      <c r="G8" s="7" t="s">
        <v>55</v>
      </c>
      <c r="H8" s="7" t="s">
        <v>56</v>
      </c>
      <c r="I8" s="7" t="s">
        <v>10</v>
      </c>
      <c r="J8" s="7" t="s">
        <v>77</v>
      </c>
      <c r="K8" s="7" t="s">
        <v>47</v>
      </c>
      <c r="L8" s="8" t="s">
        <v>86</v>
      </c>
      <c r="M8" s="7" t="s">
        <v>10</v>
      </c>
    </row>
    <row r="9" spans="1:13" x14ac:dyDescent="0.25">
      <c r="A9" s="7" t="s">
        <v>93</v>
      </c>
      <c r="B9" s="7" t="s">
        <v>73</v>
      </c>
      <c r="C9" s="7" t="s">
        <v>94</v>
      </c>
      <c r="D9" s="7" t="s">
        <v>95</v>
      </c>
      <c r="E9" s="7" t="s">
        <v>96</v>
      </c>
      <c r="F9" s="7" t="s">
        <v>97</v>
      </c>
      <c r="G9" s="7" t="s">
        <v>98</v>
      </c>
      <c r="H9" s="7" t="s">
        <v>44</v>
      </c>
      <c r="I9" s="7" t="s">
        <v>99</v>
      </c>
      <c r="J9" s="7" t="s">
        <v>77</v>
      </c>
      <c r="K9" s="7" t="s">
        <v>47</v>
      </c>
      <c r="L9" s="8" t="s">
        <v>100</v>
      </c>
      <c r="M9" s="7" t="s">
        <v>101</v>
      </c>
    </row>
    <row r="10" spans="1:13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9"/>
    </row>
    <row r="11" spans="1:13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9"/>
    </row>
    <row r="12" spans="1:1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9"/>
    </row>
    <row r="13" spans="1:13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</row>
    <row r="14" spans="1:13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  <c r="M14" s="9"/>
    </row>
    <row r="15" spans="1:13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9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  <c r="M17" s="9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9"/>
    </row>
    <row r="19" spans="1:13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9"/>
    </row>
    <row r="20" spans="1:13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10"/>
      <c r="M20" s="9"/>
    </row>
    <row r="21" spans="1:13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9"/>
    </row>
    <row r="22" spans="1:13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9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10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10"/>
      <c r="M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10"/>
      <c r="M27" s="9"/>
    </row>
    <row r="28" spans="1:13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10"/>
      <c r="M28" s="9"/>
    </row>
    <row r="29" spans="1:13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  <c r="M29" s="9"/>
    </row>
    <row r="30" spans="1:13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10"/>
      <c r="M30" s="9"/>
    </row>
    <row r="31" spans="1:13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10"/>
      <c r="M31" s="9"/>
    </row>
    <row r="32" spans="1:13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10"/>
      <c r="M32" s="9"/>
    </row>
    <row r="33" spans="1:13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10"/>
      <c r="M33" s="9"/>
    </row>
    <row r="34" spans="1:13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9"/>
    </row>
    <row r="35" spans="1:13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  <c r="M35" s="9"/>
    </row>
    <row r="36" spans="1:13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10"/>
      <c r="M36" s="9"/>
    </row>
    <row r="37" spans="1:1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10"/>
      <c r="M37" s="9"/>
    </row>
    <row r="38" spans="1:1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10"/>
      <c r="M38" s="9"/>
    </row>
    <row r="39" spans="1:13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  <c r="M39" s="9"/>
    </row>
    <row r="40" spans="1:13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10"/>
      <c r="M40" s="9"/>
    </row>
    <row r="41" spans="1:13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10"/>
      <c r="M41" s="9"/>
    </row>
    <row r="42" spans="1:13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10"/>
      <c r="M42" s="9"/>
    </row>
    <row r="43" spans="1:13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10"/>
      <c r="M43" s="9"/>
    </row>
    <row r="44" spans="1:13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10"/>
      <c r="M44" s="9"/>
    </row>
    <row r="45" spans="1:13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10"/>
      <c r="M45" s="9"/>
    </row>
    <row r="46" spans="1:13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10"/>
      <c r="M46" s="9"/>
    </row>
    <row r="47" spans="1:13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10"/>
      <c r="M47" s="9"/>
    </row>
    <row r="48" spans="1:13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10"/>
      <c r="M48" s="9"/>
    </row>
    <row r="49" spans="1:13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10"/>
      <c r="M49" s="9"/>
    </row>
    <row r="50" spans="1:13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10"/>
      <c r="M50" s="9"/>
    </row>
    <row r="51" spans="1:13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10"/>
      <c r="M51" s="9"/>
    </row>
    <row r="52" spans="1:13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10"/>
      <c r="M52" s="9"/>
    </row>
    <row r="53" spans="1:1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10"/>
      <c r="M53" s="9"/>
    </row>
    <row r="54" spans="1:13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10"/>
      <c r="M54" s="9"/>
    </row>
    <row r="55" spans="1:13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10"/>
      <c r="M55" s="9"/>
    </row>
    <row r="56" spans="1:13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10"/>
      <c r="M56" s="9"/>
    </row>
    <row r="57" spans="1:13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10"/>
      <c r="M57" s="9"/>
    </row>
    <row r="58" spans="1:13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10"/>
      <c r="M58" s="9"/>
    </row>
    <row r="59" spans="1:13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10"/>
      <c r="M59" s="9"/>
    </row>
    <row r="60" spans="1:13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10"/>
      <c r="M60" s="9"/>
    </row>
    <row r="61" spans="1:13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10"/>
      <c r="M61" s="9"/>
    </row>
    <row r="62" spans="1:13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10"/>
      <c r="M62" s="9"/>
    </row>
    <row r="63" spans="1:13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10"/>
      <c r="M63" s="9"/>
    </row>
    <row r="64" spans="1:13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10"/>
      <c r="M64" s="9"/>
    </row>
    <row r="65" spans="1:13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10"/>
      <c r="M65" s="9"/>
    </row>
    <row r="66" spans="1:13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10"/>
      <c r="M66" s="9"/>
    </row>
    <row r="67" spans="1:13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10"/>
      <c r="M67" s="9"/>
    </row>
    <row r="68" spans="1:13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10"/>
      <c r="M68" s="9"/>
    </row>
    <row r="69" spans="1:13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10"/>
      <c r="M69" s="9"/>
    </row>
    <row r="70" spans="1:1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10"/>
      <c r="M70" s="9"/>
    </row>
    <row r="71" spans="1:13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10"/>
      <c r="M71" s="9"/>
    </row>
    <row r="72" spans="1:13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10"/>
      <c r="M72" s="9"/>
    </row>
    <row r="73" spans="1:13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10"/>
      <c r="M73" s="9"/>
    </row>
    <row r="74" spans="1:13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10"/>
      <c r="M74" s="9"/>
    </row>
    <row r="75" spans="1:13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10"/>
      <c r="M75" s="9"/>
    </row>
    <row r="76" spans="1:13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10"/>
      <c r="M76" s="9"/>
    </row>
    <row r="77" spans="1:13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10"/>
      <c r="M77" s="9"/>
    </row>
    <row r="78" spans="1:13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10"/>
      <c r="M78" s="9"/>
    </row>
    <row r="79" spans="1:13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10"/>
      <c r="M79" s="9"/>
    </row>
    <row r="80" spans="1:13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10"/>
      <c r="M80" s="9"/>
    </row>
    <row r="81" spans="1:13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10"/>
      <c r="M81" s="9"/>
    </row>
    <row r="82" spans="1:13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10"/>
      <c r="M82" s="9"/>
    </row>
    <row r="83" spans="1:13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10"/>
      <c r="M83" s="9"/>
    </row>
    <row r="84" spans="1:13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10"/>
      <c r="M84" s="9"/>
    </row>
    <row r="85" spans="1:13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10"/>
      <c r="M85" s="9"/>
    </row>
    <row r="86" spans="1:13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10"/>
      <c r="M86" s="9"/>
    </row>
    <row r="87" spans="1:13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10"/>
      <c r="M87" s="9"/>
    </row>
    <row r="88" spans="1:13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10"/>
      <c r="M88" s="9"/>
    </row>
    <row r="89" spans="1:13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10"/>
      <c r="M89" s="9"/>
    </row>
    <row r="90" spans="1:13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10"/>
      <c r="M90" s="9"/>
    </row>
    <row r="91" spans="1:13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10"/>
      <c r="M91" s="9"/>
    </row>
    <row r="92" spans="1:1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10"/>
      <c r="M92" s="9"/>
    </row>
    <row r="93" spans="1:13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10"/>
      <c r="M93" s="9"/>
    </row>
    <row r="94" spans="1:13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10"/>
      <c r="M94" s="9"/>
    </row>
    <row r="95" spans="1:13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10"/>
      <c r="M95" s="9"/>
    </row>
    <row r="96" spans="1:13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10"/>
      <c r="M96" s="9"/>
    </row>
    <row r="97" spans="1:13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10"/>
      <c r="M97" s="9"/>
    </row>
    <row r="98" spans="1:13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10"/>
      <c r="M98" s="9"/>
    </row>
    <row r="99" spans="1:13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10"/>
      <c r="M99" s="9"/>
    </row>
    <row r="100" spans="1:13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0"/>
      <c r="M100" s="9"/>
    </row>
    <row r="101" spans="1:13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0"/>
      <c r="M101" s="9"/>
    </row>
    <row r="102" spans="1:13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9"/>
    </row>
    <row r="103" spans="1:13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10"/>
      <c r="M103" s="9"/>
    </row>
    <row r="104" spans="1:13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0"/>
      <c r="M104" s="9"/>
    </row>
    <row r="105" spans="1:13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10"/>
      <c r="M105" s="9"/>
    </row>
    <row r="106" spans="1:13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10"/>
      <c r="M106" s="9"/>
    </row>
    <row r="107" spans="1:13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0"/>
      <c r="M107" s="9"/>
    </row>
    <row r="108" spans="1:13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10"/>
      <c r="M108" s="9"/>
    </row>
    <row r="109" spans="1:13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10"/>
      <c r="M109" s="9"/>
    </row>
    <row r="110" spans="1:13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10"/>
      <c r="M110" s="9"/>
    </row>
    <row r="111" spans="1:13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10"/>
      <c r="M111" s="9"/>
    </row>
    <row r="112" spans="1:13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10"/>
      <c r="M112" s="9"/>
    </row>
    <row r="113" spans="1:13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10"/>
      <c r="M113" s="9"/>
    </row>
    <row r="114" spans="1:13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10"/>
      <c r="M114" s="9"/>
    </row>
    <row r="115" spans="1:13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10"/>
      <c r="M115" s="9"/>
    </row>
    <row r="116" spans="1:13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10"/>
      <c r="M116" s="9"/>
    </row>
    <row r="117" spans="1:13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10"/>
      <c r="M117" s="9"/>
    </row>
    <row r="118" spans="1:13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10"/>
      <c r="M118" s="9"/>
    </row>
    <row r="119" spans="1:13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10"/>
      <c r="M119" s="9"/>
    </row>
    <row r="120" spans="1:13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10"/>
      <c r="M120" s="9"/>
    </row>
    <row r="121" spans="1:13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10"/>
      <c r="M121" s="9"/>
    </row>
    <row r="122" spans="1:13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10"/>
      <c r="M122" s="9"/>
    </row>
    <row r="123" spans="1:13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0"/>
      <c r="M123" s="9"/>
    </row>
    <row r="124" spans="1:1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10"/>
      <c r="M124" s="9"/>
    </row>
    <row r="125" spans="1:13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10"/>
      <c r="M125" s="9"/>
    </row>
    <row r="126" spans="1:13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10"/>
      <c r="M126" s="9"/>
    </row>
    <row r="127" spans="1:13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10"/>
      <c r="M127" s="9"/>
    </row>
    <row r="128" spans="1:13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10"/>
      <c r="M128" s="9"/>
    </row>
    <row r="129" spans="1:13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10"/>
      <c r="M129" s="9"/>
    </row>
    <row r="130" spans="1:13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10"/>
      <c r="M130" s="9"/>
    </row>
    <row r="131" spans="1:13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0"/>
      <c r="M131" s="9"/>
    </row>
    <row r="132" spans="1:13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0"/>
      <c r="M132" s="9"/>
    </row>
    <row r="133" spans="1:13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0"/>
      <c r="M133" s="9"/>
    </row>
    <row r="134" spans="1:13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0"/>
      <c r="M134" s="9"/>
    </row>
    <row r="135" spans="1:13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0"/>
      <c r="M135" s="9"/>
    </row>
    <row r="136" spans="1:13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10"/>
      <c r="M136" s="9"/>
    </row>
    <row r="137" spans="1:13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10"/>
      <c r="M137" s="9"/>
    </row>
    <row r="138" spans="1:13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0"/>
      <c r="M138" s="9"/>
    </row>
    <row r="139" spans="1:13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10"/>
      <c r="M139" s="9"/>
    </row>
    <row r="140" spans="1:13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0"/>
      <c r="M140" s="9"/>
    </row>
    <row r="141" spans="1:13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0"/>
      <c r="M141" s="9"/>
    </row>
    <row r="142" spans="1:13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10"/>
      <c r="M142" s="9"/>
    </row>
    <row r="143" spans="1:13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0"/>
      <c r="M143" s="9"/>
    </row>
    <row r="144" spans="1:1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0"/>
      <c r="M144" s="9"/>
    </row>
    <row r="145" spans="1:13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10"/>
      <c r="M145" s="9"/>
    </row>
    <row r="146" spans="1:13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10"/>
      <c r="M146" s="9"/>
    </row>
    <row r="147" spans="1:13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0"/>
      <c r="M147" s="9"/>
    </row>
    <row r="148" spans="1:13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0"/>
      <c r="M148" s="9"/>
    </row>
    <row r="149" spans="1:13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10"/>
      <c r="M149" s="9"/>
    </row>
    <row r="150" spans="1:13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0"/>
      <c r="M150" s="9"/>
    </row>
    <row r="151" spans="1:13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10"/>
      <c r="M151" s="9"/>
    </row>
    <row r="152" spans="1:13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10"/>
      <c r="M152" s="9"/>
    </row>
    <row r="153" spans="1:13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0"/>
      <c r="M153" s="9"/>
    </row>
    <row r="154" spans="1:13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10"/>
      <c r="M154" s="9"/>
    </row>
    <row r="155" spans="1:13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0"/>
      <c r="M155" s="9"/>
    </row>
    <row r="156" spans="1:13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10"/>
      <c r="M156" s="9"/>
    </row>
    <row r="157" spans="1:13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10"/>
      <c r="M157" s="9"/>
    </row>
    <row r="158" spans="1:13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10"/>
      <c r="M158" s="9"/>
    </row>
    <row r="159" spans="1:13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10"/>
      <c r="M159" s="9"/>
    </row>
    <row r="160" spans="1:13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10"/>
      <c r="M160" s="9"/>
    </row>
    <row r="161" spans="1:13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10"/>
      <c r="M161" s="9"/>
    </row>
    <row r="162" spans="1:13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10"/>
      <c r="M162" s="9"/>
    </row>
    <row r="163" spans="1:13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0"/>
      <c r="M163" s="9"/>
    </row>
    <row r="164" spans="1:1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10"/>
      <c r="M164" s="9"/>
    </row>
    <row r="165" spans="1:13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0"/>
      <c r="M165" s="9"/>
    </row>
    <row r="166" spans="1:13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10"/>
      <c r="M166" s="9"/>
    </row>
    <row r="167" spans="1:13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10"/>
      <c r="M167" s="9"/>
    </row>
    <row r="168" spans="1:13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10"/>
      <c r="M168" s="9"/>
    </row>
    <row r="169" spans="1:13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10"/>
      <c r="M169" s="9"/>
    </row>
    <row r="170" spans="1:13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10"/>
      <c r="M170" s="9"/>
    </row>
    <row r="171" spans="1:13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10"/>
      <c r="M171" s="9"/>
    </row>
    <row r="172" spans="1:13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10"/>
      <c r="M172" s="9"/>
    </row>
    <row r="173" spans="1:13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10"/>
      <c r="M173" s="9"/>
    </row>
    <row r="174" spans="1:13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10"/>
      <c r="M174" s="9"/>
    </row>
    <row r="175" spans="1:13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10"/>
      <c r="M175" s="9"/>
    </row>
    <row r="176" spans="1:13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0"/>
      <c r="M176" s="9"/>
    </row>
    <row r="177" spans="1:13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10"/>
      <c r="M177" s="9"/>
    </row>
    <row r="178" spans="1:13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10"/>
      <c r="M178" s="9"/>
    </row>
    <row r="179" spans="1:13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10"/>
      <c r="M179" s="9"/>
    </row>
    <row r="180" spans="1:13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10"/>
      <c r="M180" s="9"/>
    </row>
    <row r="181" spans="1:13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10"/>
      <c r="M181" s="9"/>
    </row>
    <row r="182" spans="1:13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10"/>
      <c r="M182" s="9"/>
    </row>
    <row r="183" spans="1:13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10"/>
      <c r="M183" s="9"/>
    </row>
    <row r="184" spans="1:13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10"/>
      <c r="M184" s="9"/>
    </row>
    <row r="185" spans="1:13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10"/>
      <c r="M185" s="9"/>
    </row>
    <row r="186" spans="1:13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10"/>
      <c r="M186" s="9"/>
    </row>
    <row r="187" spans="1:13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10"/>
      <c r="M187" s="9"/>
    </row>
    <row r="188" spans="1:13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10"/>
      <c r="M188" s="9"/>
    </row>
    <row r="189" spans="1:13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0"/>
      <c r="M189" s="9"/>
    </row>
    <row r="190" spans="1:13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10"/>
      <c r="M190" s="9"/>
    </row>
    <row r="191" spans="1:13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10"/>
      <c r="M191" s="9"/>
    </row>
    <row r="192" spans="1:13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0"/>
      <c r="M192" s="9"/>
    </row>
    <row r="193" spans="1:13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0"/>
      <c r="M193" s="9"/>
    </row>
    <row r="194" spans="1:13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0"/>
      <c r="M194" s="9"/>
    </row>
    <row r="195" spans="1:13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0"/>
      <c r="M195" s="9"/>
    </row>
    <row r="196" spans="1:13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0"/>
      <c r="M196" s="9"/>
    </row>
    <row r="197" spans="1:13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0"/>
      <c r="M197" s="9"/>
    </row>
    <row r="198" spans="1:13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0"/>
      <c r="M198" s="9"/>
    </row>
    <row r="199" spans="1:13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0"/>
      <c r="M199" s="9"/>
    </row>
    <row r="200" spans="1:13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0"/>
      <c r="M200" s="9"/>
    </row>
    <row r="201" spans="1:13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0"/>
      <c r="M201" s="9"/>
    </row>
    <row r="202" spans="1:13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0"/>
      <c r="M202" s="9"/>
    </row>
    <row r="203" spans="1:13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0"/>
      <c r="M203" s="9"/>
    </row>
    <row r="204" spans="1:13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0"/>
      <c r="M204" s="9"/>
    </row>
    <row r="205" spans="1:13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0"/>
      <c r="M205" s="9"/>
    </row>
    <row r="206" spans="1:13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0"/>
      <c r="M206" s="9"/>
    </row>
    <row r="207" spans="1:13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0"/>
      <c r="M207" s="9"/>
    </row>
    <row r="208" spans="1:13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0"/>
      <c r="M208" s="9"/>
    </row>
    <row r="209" spans="1:13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0"/>
      <c r="M209" s="9"/>
    </row>
    <row r="210" spans="1:13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0"/>
      <c r="M210" s="9"/>
    </row>
    <row r="211" spans="1:13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0"/>
      <c r="M211" s="9"/>
    </row>
    <row r="212" spans="1:13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0"/>
      <c r="M212" s="9"/>
    </row>
    <row r="213" spans="1:13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0"/>
      <c r="M213" s="9"/>
    </row>
    <row r="214" spans="1:13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0"/>
      <c r="M214" s="9"/>
    </row>
    <row r="215" spans="1:13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0"/>
      <c r="M215" s="9"/>
    </row>
    <row r="216" spans="1:13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0"/>
      <c r="M216" s="9"/>
    </row>
    <row r="217" spans="1:13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0"/>
      <c r="M217" s="9"/>
    </row>
    <row r="218" spans="1:13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0"/>
      <c r="M218" s="9"/>
    </row>
    <row r="219" spans="1:13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0"/>
      <c r="M219" s="9"/>
    </row>
    <row r="220" spans="1:13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0"/>
      <c r="M220" s="9"/>
    </row>
    <row r="221" spans="1:13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0"/>
      <c r="M221" s="9"/>
    </row>
    <row r="222" spans="1:13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10"/>
      <c r="M222" s="9"/>
    </row>
    <row r="223" spans="1:13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10"/>
      <c r="M223" s="9"/>
    </row>
    <row r="224" spans="1:13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10"/>
      <c r="M224" s="9"/>
    </row>
    <row r="225" spans="1:13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10"/>
      <c r="M225" s="9"/>
    </row>
    <row r="226" spans="1:13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10"/>
      <c r="M226" s="9"/>
    </row>
    <row r="227" spans="1:13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10"/>
      <c r="M227" s="9"/>
    </row>
    <row r="228" spans="1:13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10"/>
      <c r="M228" s="9"/>
    </row>
    <row r="229" spans="1:13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10"/>
      <c r="M229" s="9"/>
    </row>
    <row r="230" spans="1:13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10"/>
      <c r="M230" s="9"/>
    </row>
    <row r="231" spans="1:13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10"/>
      <c r="M231" s="9"/>
    </row>
    <row r="232" spans="1:13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10"/>
      <c r="M232" s="9"/>
    </row>
    <row r="233" spans="1:13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10"/>
      <c r="M233" s="9"/>
    </row>
    <row r="234" spans="1:13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10"/>
      <c r="M234" s="9"/>
    </row>
    <row r="235" spans="1:13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10"/>
      <c r="M235" s="9"/>
    </row>
    <row r="236" spans="1:13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10"/>
      <c r="M236" s="9"/>
    </row>
    <row r="237" spans="1:13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10"/>
      <c r="M237" s="9"/>
    </row>
    <row r="238" spans="1:13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10"/>
      <c r="M238" s="9"/>
    </row>
    <row r="239" spans="1:13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10"/>
      <c r="M239" s="9"/>
    </row>
    <row r="240" spans="1:13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10"/>
      <c r="M240" s="9"/>
    </row>
    <row r="241" spans="1:13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10"/>
      <c r="M241" s="9"/>
    </row>
    <row r="242" spans="1:13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10"/>
      <c r="M242" s="9"/>
    </row>
    <row r="243" spans="1:13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10"/>
      <c r="M243" s="9"/>
    </row>
    <row r="244" spans="1:13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10"/>
      <c r="M244" s="9"/>
    </row>
    <row r="245" spans="1:13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10"/>
      <c r="M245" s="9"/>
    </row>
    <row r="246" spans="1:13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10"/>
      <c r="M246" s="9"/>
    </row>
    <row r="247" spans="1:13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10"/>
      <c r="M247" s="9"/>
    </row>
    <row r="248" spans="1:13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10"/>
      <c r="M248" s="9"/>
    </row>
    <row r="249" spans="1:13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10"/>
      <c r="M249" s="9"/>
    </row>
    <row r="250" spans="1:13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10"/>
      <c r="M250" s="9"/>
    </row>
    <row r="251" spans="1:13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10"/>
      <c r="M251" s="9"/>
    </row>
    <row r="252" spans="1:13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10"/>
      <c r="M252" s="9"/>
    </row>
    <row r="253" spans="1:13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10"/>
      <c r="M253" s="9"/>
    </row>
    <row r="254" spans="1:13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10"/>
      <c r="M254" s="9"/>
    </row>
    <row r="255" spans="1:13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10"/>
      <c r="M255" s="9"/>
    </row>
    <row r="256" spans="1:13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10"/>
      <c r="M256" s="9"/>
    </row>
    <row r="257" spans="1:13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10"/>
      <c r="M257" s="9"/>
    </row>
    <row r="258" spans="1:13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10"/>
      <c r="M258" s="9"/>
    </row>
    <row r="259" spans="1:13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10"/>
      <c r="M259" s="9"/>
    </row>
    <row r="260" spans="1:13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10"/>
      <c r="M260" s="9"/>
    </row>
    <row r="261" spans="1:13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10"/>
      <c r="M261" s="9"/>
    </row>
    <row r="262" spans="1:13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10"/>
      <c r="M262" s="9"/>
    </row>
    <row r="263" spans="1:13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10"/>
      <c r="M263" s="9"/>
    </row>
    <row r="264" spans="1:13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10"/>
      <c r="M264" s="9"/>
    </row>
    <row r="265" spans="1:13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10"/>
      <c r="M265" s="9"/>
    </row>
    <row r="266" spans="1:13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10"/>
      <c r="M266" s="9"/>
    </row>
    <row r="267" spans="1:13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10"/>
      <c r="M267" s="9"/>
    </row>
    <row r="268" spans="1:13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10"/>
      <c r="M268" s="9"/>
    </row>
    <row r="269" spans="1:13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10"/>
      <c r="M269" s="9"/>
    </row>
    <row r="270" spans="1:13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10"/>
      <c r="M270" s="9"/>
    </row>
    <row r="271" spans="1:13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10"/>
      <c r="M271" s="9"/>
    </row>
    <row r="272" spans="1:13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10"/>
      <c r="M272" s="9"/>
    </row>
    <row r="273" spans="1:13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10"/>
      <c r="M273" s="9"/>
    </row>
    <row r="274" spans="1:13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10"/>
      <c r="M274" s="9"/>
    </row>
    <row r="275" spans="1:13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10"/>
      <c r="M275" s="9"/>
    </row>
    <row r="276" spans="1:13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10"/>
      <c r="M276" s="9"/>
    </row>
    <row r="277" spans="1:13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10"/>
      <c r="M277" s="9"/>
    </row>
    <row r="278" spans="1:13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10"/>
      <c r="M278" s="9"/>
    </row>
    <row r="279" spans="1:13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10"/>
      <c r="M279" s="9"/>
    </row>
    <row r="280" spans="1:13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10"/>
      <c r="M280" s="9"/>
    </row>
    <row r="281" spans="1:13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10"/>
      <c r="M281" s="9"/>
    </row>
    <row r="282" spans="1:13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10"/>
      <c r="M282" s="9"/>
    </row>
    <row r="283" spans="1:13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10"/>
      <c r="M283" s="9"/>
    </row>
    <row r="284" spans="1:13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10"/>
      <c r="M284" s="9"/>
    </row>
    <row r="285" spans="1:13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10"/>
      <c r="M285" s="9"/>
    </row>
    <row r="286" spans="1:13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10"/>
      <c r="M286" s="9"/>
    </row>
    <row r="287" spans="1:13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10"/>
      <c r="M287" s="9"/>
    </row>
    <row r="288" spans="1:13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10"/>
      <c r="M288" s="9"/>
    </row>
    <row r="289" spans="1:13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10"/>
      <c r="M289" s="9"/>
    </row>
    <row r="290" spans="1:13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10"/>
      <c r="M290" s="9"/>
    </row>
    <row r="291" spans="1:13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10"/>
      <c r="M291" s="9"/>
    </row>
    <row r="292" spans="1:13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10"/>
      <c r="M292" s="9"/>
    </row>
    <row r="293" spans="1:13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10"/>
      <c r="M293" s="9"/>
    </row>
    <row r="294" spans="1:13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10"/>
      <c r="M294" s="9"/>
    </row>
    <row r="295" spans="1:13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10"/>
      <c r="M295" s="9"/>
    </row>
    <row r="296" spans="1:13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10"/>
      <c r="M296" s="9"/>
    </row>
    <row r="297" spans="1:13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10"/>
      <c r="M297" s="9"/>
    </row>
    <row r="298" spans="1:13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10"/>
      <c r="M298" s="9"/>
    </row>
    <row r="299" spans="1:13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10"/>
      <c r="M299" s="9"/>
    </row>
    <row r="300" spans="1:13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10"/>
      <c r="M300" s="9"/>
    </row>
    <row r="301" spans="1:13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10"/>
      <c r="M301" s="9"/>
    </row>
    <row r="302" spans="1:13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10"/>
      <c r="M302" s="9"/>
    </row>
    <row r="303" spans="1:13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10"/>
      <c r="M303" s="9"/>
    </row>
    <row r="304" spans="1:13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10"/>
      <c r="M304" s="9"/>
    </row>
    <row r="305" spans="1:13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10"/>
      <c r="M305" s="9"/>
    </row>
    <row r="306" spans="1:13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10"/>
      <c r="M306" s="9"/>
    </row>
    <row r="307" spans="1:13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10"/>
      <c r="M307" s="9"/>
    </row>
    <row r="308" spans="1:13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10"/>
      <c r="M308" s="9"/>
    </row>
    <row r="309" spans="1:13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10"/>
      <c r="M309" s="9"/>
    </row>
    <row r="310" ht="30" customHeight="1" spans="1:6" x14ac:dyDescent="0.25">
      <c r="A310" s="11" t="s">
        <v>102</v>
      </c>
      <c r="B310" s="11"/>
      <c r="C310" s="11"/>
      <c r="D310" s="11"/>
      <c r="E310" s="11"/>
      <c r="F310" s="11"/>
    </row>
  </sheetData>
  <autoFilter ref="A1:M1"/>
  <mergeCells count="1">
    <mergeCell ref="A310:F310"/>
  </mergeCells>
  <dataValidations count="4">
    <dataValidation type="list" allowBlank="1" sqref="C10:C309">
      <formula1>"Documents,Inspection,Power-up,IO check,Logic and interlocks,Sequences,Alarms and trips,HMI,Communications,Failure modes,Documentation"</formula1>
    </dataValidation>
    <dataValidation type="list" allowBlank="1" sqref="C2:C309">
      <formula1>"Documents,Inspection,Power-up,IO check,Logic and interlocks,Sequences,Alarms and trips,HMI,Communications,Failure modes,Documentation"</formula1>
    </dataValidation>
    <dataValidation type="list" allowBlank="1" sqref="H10:H309">
      <formula1>"Pass,Fail,N/A,Deferred"</formula1>
    </dataValidation>
    <dataValidation type="list" allowBlank="1" sqref="H2:H309">
      <formula1>"Pass,Fail,N/A,Deferred"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24" customWidth="1"/>
    <col min="2" max="6" width="12" customWidth="1"/>
  </cols>
  <sheetData>
    <row r="1" ht="30" customHeight="1" spans="1:6" x14ac:dyDescent="0.25">
      <c r="A1" s="6" t="s">
        <v>17</v>
      </c>
      <c r="B1" s="6" t="s">
        <v>56</v>
      </c>
      <c r="C1" s="6" t="s">
        <v>44</v>
      </c>
      <c r="D1" s="6" t="s">
        <v>103</v>
      </c>
      <c r="E1" s="6" t="s">
        <v>104</v>
      </c>
      <c r="F1" s="6" t="s">
        <v>105</v>
      </c>
    </row>
    <row r="2" spans="1:6" x14ac:dyDescent="0.25">
      <c r="A2" s="12" t="s">
        <v>39</v>
      </c>
      <c r="B2" s="12">
        <f>COUNTIFS('Test record'!$C$2:$C$309,$A2,'Test record'!$H$2:$H$309,"Pass")</f>
      </c>
      <c r="C2" s="12">
        <f>COUNTIFS('Test record'!$C$2:$C$309,$A2,'Test record'!$H$2:$H$309,"Fail")</f>
      </c>
      <c r="D2" s="12">
        <f>COUNTIFS('Test record'!$C$2:$C$309,$A2,'Test record'!$H$2:$H$309,"N/A")</f>
      </c>
      <c r="E2" s="12">
        <f>COUNTIFS('Test record'!$C$2:$C$309,$A2,'Test record'!$H$2:$H$309,"Deferred")</f>
      </c>
      <c r="F2" s="12">
        <f>COUNTIFS('Test record'!$C$2:$C$309,$A2,'Test record'!$H$2:$H$309,"")</f>
      </c>
    </row>
    <row r="3" spans="1:6" x14ac:dyDescent="0.25">
      <c r="A3" s="12" t="s">
        <v>106</v>
      </c>
      <c r="B3" s="12">
        <f>COUNTIFS('Test record'!$C$2:$C$309,$A3,'Test record'!$H$2:$H$309,"Pass")</f>
      </c>
      <c r="C3" s="12">
        <f>COUNTIFS('Test record'!$C$2:$C$309,$A3,'Test record'!$H$2:$H$309,"Fail")</f>
      </c>
      <c r="D3" s="12">
        <f>COUNTIFS('Test record'!$C$2:$C$309,$A3,'Test record'!$H$2:$H$309,"N/A")</f>
      </c>
      <c r="E3" s="12">
        <f>COUNTIFS('Test record'!$C$2:$C$309,$A3,'Test record'!$H$2:$H$309,"Deferred")</f>
      </c>
      <c r="F3" s="12">
        <f>COUNTIFS('Test record'!$C$2:$C$309,$A3,'Test record'!$H$2:$H$309,"")</f>
      </c>
    </row>
    <row r="4" spans="1:6" x14ac:dyDescent="0.25">
      <c r="A4" s="12" t="s">
        <v>107</v>
      </c>
      <c r="B4" s="12">
        <f>COUNTIFS('Test record'!$C$2:$C$309,$A4,'Test record'!$H$2:$H$309,"Pass")</f>
      </c>
      <c r="C4" s="12">
        <f>COUNTIFS('Test record'!$C$2:$C$309,$A4,'Test record'!$H$2:$H$309,"Fail")</f>
      </c>
      <c r="D4" s="12">
        <f>COUNTIFS('Test record'!$C$2:$C$309,$A4,'Test record'!$H$2:$H$309,"N/A")</f>
      </c>
      <c r="E4" s="12">
        <f>COUNTIFS('Test record'!$C$2:$C$309,$A4,'Test record'!$H$2:$H$309,"Deferred")</f>
      </c>
      <c r="F4" s="12">
        <f>COUNTIFS('Test record'!$C$2:$C$309,$A4,'Test record'!$H$2:$H$309,"")</f>
      </c>
    </row>
    <row r="5" spans="1:6" x14ac:dyDescent="0.25">
      <c r="A5" s="12" t="s">
        <v>51</v>
      </c>
      <c r="B5" s="12">
        <f>COUNTIFS('Test record'!$C$2:$C$309,$A5,'Test record'!$H$2:$H$309,"Pass")</f>
      </c>
      <c r="C5" s="12">
        <f>COUNTIFS('Test record'!$C$2:$C$309,$A5,'Test record'!$H$2:$H$309,"Fail")</f>
      </c>
      <c r="D5" s="12">
        <f>COUNTIFS('Test record'!$C$2:$C$309,$A5,'Test record'!$H$2:$H$309,"N/A")</f>
      </c>
      <c r="E5" s="12">
        <f>COUNTIFS('Test record'!$C$2:$C$309,$A5,'Test record'!$H$2:$H$309,"Deferred")</f>
      </c>
      <c r="F5" s="12">
        <f>COUNTIFS('Test record'!$C$2:$C$309,$A5,'Test record'!$H$2:$H$309,"")</f>
      </c>
    </row>
    <row r="6" spans="1:6" x14ac:dyDescent="0.25">
      <c r="A6" s="12" t="s">
        <v>59</v>
      </c>
      <c r="B6" s="12">
        <f>COUNTIFS('Test record'!$C$2:$C$309,$A6,'Test record'!$H$2:$H$309,"Pass")</f>
      </c>
      <c r="C6" s="12">
        <f>COUNTIFS('Test record'!$C$2:$C$309,$A6,'Test record'!$H$2:$H$309,"Fail")</f>
      </c>
      <c r="D6" s="12">
        <f>COUNTIFS('Test record'!$C$2:$C$309,$A6,'Test record'!$H$2:$H$309,"N/A")</f>
      </c>
      <c r="E6" s="12">
        <f>COUNTIFS('Test record'!$C$2:$C$309,$A6,'Test record'!$H$2:$H$309,"Deferred")</f>
      </c>
      <c r="F6" s="12">
        <f>COUNTIFS('Test record'!$C$2:$C$309,$A6,'Test record'!$H$2:$H$309,"")</f>
      </c>
    </row>
    <row r="7" spans="1:6" x14ac:dyDescent="0.25">
      <c r="A7" s="12" t="s">
        <v>67</v>
      </c>
      <c r="B7" s="12">
        <f>COUNTIFS('Test record'!$C$2:$C$309,$A7,'Test record'!$H$2:$H$309,"Pass")</f>
      </c>
      <c r="C7" s="12">
        <f>COUNTIFS('Test record'!$C$2:$C$309,$A7,'Test record'!$H$2:$H$309,"Fail")</f>
      </c>
      <c r="D7" s="12">
        <f>COUNTIFS('Test record'!$C$2:$C$309,$A7,'Test record'!$H$2:$H$309,"N/A")</f>
      </c>
      <c r="E7" s="12">
        <f>COUNTIFS('Test record'!$C$2:$C$309,$A7,'Test record'!$H$2:$H$309,"Deferred")</f>
      </c>
      <c r="F7" s="12">
        <f>COUNTIFS('Test record'!$C$2:$C$309,$A7,'Test record'!$H$2:$H$309,"")</f>
      </c>
    </row>
    <row r="8" spans="1:6" x14ac:dyDescent="0.25">
      <c r="A8" s="12" t="s">
        <v>108</v>
      </c>
      <c r="B8" s="12">
        <f>COUNTIFS('Test record'!$C$2:$C$309,$A8,'Test record'!$H$2:$H$309,"Pass")</f>
      </c>
      <c r="C8" s="12">
        <f>COUNTIFS('Test record'!$C$2:$C$309,$A8,'Test record'!$H$2:$H$309,"Fail")</f>
      </c>
      <c r="D8" s="12">
        <f>COUNTIFS('Test record'!$C$2:$C$309,$A8,'Test record'!$H$2:$H$309,"N/A")</f>
      </c>
      <c r="E8" s="12">
        <f>COUNTIFS('Test record'!$C$2:$C$309,$A8,'Test record'!$H$2:$H$309,"Deferred")</f>
      </c>
      <c r="F8" s="12">
        <f>COUNTIFS('Test record'!$C$2:$C$309,$A8,'Test record'!$H$2:$H$309,"")</f>
      </c>
    </row>
    <row r="9" spans="1:6" x14ac:dyDescent="0.25">
      <c r="A9" s="12" t="s">
        <v>109</v>
      </c>
      <c r="B9" s="12">
        <f>COUNTIFS('Test record'!$C$2:$C$309,$A9,'Test record'!$H$2:$H$309,"Pass")</f>
      </c>
      <c r="C9" s="12">
        <f>COUNTIFS('Test record'!$C$2:$C$309,$A9,'Test record'!$H$2:$H$309,"Fail")</f>
      </c>
      <c r="D9" s="12">
        <f>COUNTIFS('Test record'!$C$2:$C$309,$A9,'Test record'!$H$2:$H$309,"N/A")</f>
      </c>
      <c r="E9" s="12">
        <f>COUNTIFS('Test record'!$C$2:$C$309,$A9,'Test record'!$H$2:$H$309,"Deferred")</f>
      </c>
      <c r="F9" s="12">
        <f>COUNTIFS('Test record'!$C$2:$C$309,$A9,'Test record'!$H$2:$H$309,"")</f>
      </c>
    </row>
    <row r="10" spans="1:6" x14ac:dyDescent="0.25">
      <c r="A10" s="12" t="s">
        <v>89</v>
      </c>
      <c r="B10" s="12">
        <f>COUNTIFS('Test record'!$C$2:$C$309,$A10,'Test record'!$H$2:$H$309,"Pass")</f>
      </c>
      <c r="C10" s="12">
        <f>COUNTIFS('Test record'!$C$2:$C$309,$A10,'Test record'!$H$2:$H$309,"Fail")</f>
      </c>
      <c r="D10" s="12">
        <f>COUNTIFS('Test record'!$C$2:$C$309,$A10,'Test record'!$H$2:$H$309,"N/A")</f>
      </c>
      <c r="E10" s="12">
        <f>COUNTIFS('Test record'!$C$2:$C$309,$A10,'Test record'!$H$2:$H$309,"Deferred")</f>
      </c>
      <c r="F10" s="12">
        <f>COUNTIFS('Test record'!$C$2:$C$309,$A10,'Test record'!$H$2:$H$309,"")</f>
      </c>
    </row>
    <row r="11" spans="1:6" x14ac:dyDescent="0.25">
      <c r="A11" s="12" t="s">
        <v>94</v>
      </c>
      <c r="B11" s="12">
        <f>COUNTIFS('Test record'!$C$2:$C$309,$A11,'Test record'!$H$2:$H$309,"Pass")</f>
      </c>
      <c r="C11" s="12">
        <f>COUNTIFS('Test record'!$C$2:$C$309,$A11,'Test record'!$H$2:$H$309,"Fail")</f>
      </c>
      <c r="D11" s="12">
        <f>COUNTIFS('Test record'!$C$2:$C$309,$A11,'Test record'!$H$2:$H$309,"N/A")</f>
      </c>
      <c r="E11" s="12">
        <f>COUNTIFS('Test record'!$C$2:$C$309,$A11,'Test record'!$H$2:$H$309,"Deferred")</f>
      </c>
      <c r="F11" s="12">
        <f>COUNTIFS('Test record'!$C$2:$C$309,$A11,'Test record'!$H$2:$H$309,"")</f>
      </c>
    </row>
    <row r="12" spans="1:6" x14ac:dyDescent="0.25">
      <c r="A12" s="12" t="s">
        <v>110</v>
      </c>
      <c r="B12" s="12">
        <f>COUNTIFS('Test record'!$C$2:$C$309,$A12,'Test record'!$H$2:$H$309,"Pass")</f>
      </c>
      <c r="C12" s="12">
        <f>COUNTIFS('Test record'!$C$2:$C$309,$A12,'Test record'!$H$2:$H$309,"Fail")</f>
      </c>
      <c r="D12" s="12">
        <f>COUNTIFS('Test record'!$C$2:$C$309,$A12,'Test record'!$H$2:$H$309,"N/A")</f>
      </c>
      <c r="E12" s="12">
        <f>COUNTIFS('Test record'!$C$2:$C$309,$A12,'Test record'!$H$2:$H$309,"Deferred")</f>
      </c>
      <c r="F12" s="12">
        <f>COUNTIFS('Test record'!$C$2:$C$309,$A12,'Test record'!$H$2:$H$309,"")</f>
      </c>
    </row>
    <row r="13" spans="1:6" x14ac:dyDescent="0.25">
      <c r="A13" s="13" t="s">
        <v>111</v>
      </c>
      <c r="B13" s="14">
        <f>SUM(B2:B12)</f>
      </c>
      <c r="C13" s="14">
        <f>SUM(C2:C12)</f>
      </c>
      <c r="D13" s="14">
        <f>SUM(D2:D12)</f>
      </c>
      <c r="E13" s="14">
        <f>SUM(E2:E12)</f>
      </c>
      <c r="F13" s="14">
        <f>SUM(F2:F12)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22" customWidth="1"/>
    <col min="2" max="2" width="70" customWidth="1"/>
    <col min="3" max="3" width="30" customWidth="1"/>
    <col min="4" max="4" width="34" customWidth="1"/>
  </cols>
  <sheetData>
    <row r="1" ht="30" customHeight="1" spans="1:4" x14ac:dyDescent="0.25">
      <c r="A1" s="6" t="s">
        <v>17</v>
      </c>
      <c r="B1" s="6" t="s">
        <v>112</v>
      </c>
      <c r="C1" s="6" t="s">
        <v>113</v>
      </c>
      <c r="D1" s="6" t="s">
        <v>114</v>
      </c>
    </row>
    <row r="2" spans="1:4" x14ac:dyDescent="0.25">
      <c r="A2" s="9" t="s">
        <v>39</v>
      </c>
      <c r="B2" s="9" t="s">
        <v>115</v>
      </c>
      <c r="C2" s="9" t="s">
        <v>116</v>
      </c>
      <c r="D2" s="9" t="s">
        <v>117</v>
      </c>
    </row>
    <row r="3" spans="1:4" x14ac:dyDescent="0.25">
      <c r="A3" s="9" t="s">
        <v>106</v>
      </c>
      <c r="B3" s="9" t="s">
        <v>118</v>
      </c>
      <c r="C3" s="9" t="s">
        <v>116</v>
      </c>
      <c r="D3" s="9" t="s">
        <v>119</v>
      </c>
    </row>
    <row r="4" spans="1:4" x14ac:dyDescent="0.25">
      <c r="A4" s="9" t="s">
        <v>107</v>
      </c>
      <c r="B4" s="9" t="s">
        <v>120</v>
      </c>
      <c r="C4" s="9" t="s">
        <v>116</v>
      </c>
      <c r="D4" s="9" t="s">
        <v>121</v>
      </c>
    </row>
    <row r="5" spans="1:4" x14ac:dyDescent="0.25">
      <c r="A5" s="9" t="s">
        <v>51</v>
      </c>
      <c r="B5" s="9" t="s">
        <v>122</v>
      </c>
      <c r="C5" s="9" t="s">
        <v>123</v>
      </c>
      <c r="D5" s="9" t="s">
        <v>124</v>
      </c>
    </row>
    <row r="6" spans="1:4" x14ac:dyDescent="0.25">
      <c r="A6" s="9" t="s">
        <v>59</v>
      </c>
      <c r="B6" s="9" t="s">
        <v>125</v>
      </c>
      <c r="C6" s="9" t="s">
        <v>126</v>
      </c>
      <c r="D6" s="9" t="s">
        <v>127</v>
      </c>
    </row>
    <row r="7" spans="1:4" x14ac:dyDescent="0.25">
      <c r="A7" s="9" t="s">
        <v>67</v>
      </c>
      <c r="B7" s="9" t="s">
        <v>128</v>
      </c>
      <c r="C7" s="9" t="s">
        <v>116</v>
      </c>
      <c r="D7" s="9" t="s">
        <v>129</v>
      </c>
    </row>
    <row r="8" spans="1:4" x14ac:dyDescent="0.25">
      <c r="A8" s="9" t="s">
        <v>108</v>
      </c>
      <c r="B8" s="9" t="s">
        <v>130</v>
      </c>
      <c r="C8" s="9" t="s">
        <v>116</v>
      </c>
      <c r="D8" s="9" t="s">
        <v>131</v>
      </c>
    </row>
    <row r="9" spans="1:4" x14ac:dyDescent="0.25">
      <c r="A9" s="9" t="s">
        <v>109</v>
      </c>
      <c r="B9" s="9" t="s">
        <v>132</v>
      </c>
      <c r="C9" s="9" t="s">
        <v>116</v>
      </c>
      <c r="D9" s="9" t="s">
        <v>133</v>
      </c>
    </row>
    <row r="10" spans="1:4" x14ac:dyDescent="0.25">
      <c r="A10" s="9" t="s">
        <v>89</v>
      </c>
      <c r="B10" s="9" t="s">
        <v>134</v>
      </c>
      <c r="C10" s="9" t="s">
        <v>135</v>
      </c>
      <c r="D10" s="9" t="s">
        <v>136</v>
      </c>
    </row>
    <row r="11" spans="1:4" x14ac:dyDescent="0.25">
      <c r="A11" s="9" t="s">
        <v>94</v>
      </c>
      <c r="B11" s="9" t="s">
        <v>137</v>
      </c>
      <c r="C11" s="9" t="s">
        <v>116</v>
      </c>
      <c r="D11" s="9" t="s">
        <v>138</v>
      </c>
    </row>
    <row r="12" spans="1:4" x14ac:dyDescent="0.25">
      <c r="A12" s="9" t="s">
        <v>110</v>
      </c>
      <c r="B12" s="9" t="s">
        <v>139</v>
      </c>
      <c r="C12" s="9" t="s">
        <v>140</v>
      </c>
      <c r="D12" s="9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2" customWidth="1"/>
    <col min="2" max="2" width="24" customWidth="1"/>
    <col min="3" max="3" width="60" customWidth="1"/>
    <col min="4" max="4" width="50" customWidth="1"/>
  </cols>
  <sheetData>
    <row r="1" ht="30" customHeight="1" spans="1:4" x14ac:dyDescent="0.25">
      <c r="A1" s="6" t="s">
        <v>141</v>
      </c>
      <c r="B1" s="6" t="s">
        <v>142</v>
      </c>
      <c r="C1" s="6" t="s">
        <v>143</v>
      </c>
      <c r="D1" s="6" t="s">
        <v>144</v>
      </c>
    </row>
    <row r="2" spans="1:4" x14ac:dyDescent="0.25">
      <c r="A2" s="9" t="s">
        <v>145</v>
      </c>
      <c r="B2" s="9" t="s">
        <v>146</v>
      </c>
      <c r="C2" s="9" t="s">
        <v>147</v>
      </c>
      <c r="D2" s="9" t="s">
        <v>148</v>
      </c>
    </row>
    <row r="3" spans="1:4" x14ac:dyDescent="0.25">
      <c r="A3" s="9" t="s">
        <v>149</v>
      </c>
      <c r="B3" s="9" t="s">
        <v>150</v>
      </c>
      <c r="C3" s="9" t="s">
        <v>151</v>
      </c>
      <c r="D3" s="9" t="s">
        <v>152</v>
      </c>
    </row>
    <row r="4" spans="1:4" x14ac:dyDescent="0.25">
      <c r="A4" s="9" t="s">
        <v>153</v>
      </c>
      <c r="B4" s="9" t="s">
        <v>154</v>
      </c>
      <c r="C4" s="9" t="s">
        <v>155</v>
      </c>
      <c r="D4" s="9" t="s">
        <v>156</v>
      </c>
    </row>
    <row r="5" spans="1:4" x14ac:dyDescent="0.25">
      <c r="A5" s="9" t="s">
        <v>157</v>
      </c>
      <c r="B5" s="9" t="s">
        <v>158</v>
      </c>
      <c r="C5" s="9" t="s">
        <v>159</v>
      </c>
      <c r="D5" s="9" t="s">
        <v>160</v>
      </c>
    </row>
    <row r="6" spans="1:4" x14ac:dyDescent="0.25">
      <c r="A6" s="9" t="s">
        <v>161</v>
      </c>
      <c r="B6" s="9" t="s">
        <v>162</v>
      </c>
      <c r="C6" s="9" t="s">
        <v>163</v>
      </c>
      <c r="D6" s="9" t="s">
        <v>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Test record</vt:lpstr>
      <vt:lpstr>Summary</vt:lpstr>
      <vt:lpstr>Categories</vt:lpstr>
      <vt:lpstr>Stages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FAT and SAT checklist template</dc:title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