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Read me" state="visible" r:id="rId4"/>
    <sheet sheetId="2" name="Worksheet" state="visible" r:id="rId5"/>
    <sheet sheetId="3" name="Scales" state="visible" r:id="rId6"/>
  </sheets>
  <calcPr calcId="171027" fullCalcOnLoad="1"/>
</workbook>
</file>

<file path=xl/sharedStrings.xml><?xml version="1.0" encoding="utf-8"?>
<sst xmlns="http://schemas.openxmlformats.org/spreadsheetml/2006/main" count="226" uniqueCount="194">
  <si>
    <t>FMECA worksheet template</t>
  </si>
  <si>
    <t>Failure modes, effects and criticality analysis, from Enco Group (enco.au)</t>
  </si>
  <si>
    <t>What this is</t>
  </si>
  <si>
    <t>A template for recording an FMECA on installed equipment, laid out in the order of the method: functions, functional failures, failure modes, causes, effects, current controls, scores, criticality and actions.</t>
  </si>
  <si>
    <t>The method, the scoring and the worked example are explained in the FMECA guide at https://enco.au/articles/fmeca-guide</t>
  </si>
  <si>
    <t/>
  </si>
  <si>
    <t>How to use it</t>
  </si>
  <si>
    <t>1. Fill in the scope block at the top of the Worksheet tab: system, boundary, operating context, team and date.</t>
  </si>
  <si>
    <t>2. Agree the scales before the first session. The Scales tab holds an example set. Replace the anchors with your own risk framework before relying on the ranking.</t>
  </si>
  <si>
    <t>3. Work through each item in turn. Record its functions, each way it can fail, and the specific failure modes that cause each functional failure.</t>
  </si>
  <si>
    <t>4. Describe the local and end effects, whether the failure is evident or hidden, and the controls already in place.</t>
  </si>
  <si>
    <t>5. Score severity, occurrence and detection from 1 to 5 using the drop-down lists. Criticality, band and RPN calculate automatically.</t>
  </si>
  <si>
    <t>6. Decide an action for every failure mode above the low band, using the task selection guide on the Scales tab, and give it an owner.</t>
  </si>
  <si>
    <t>7. Once actions are in place, score the risk again in the After action columns, and load the tasks into your CMMS with a reference to the failure mode.</t>
  </si>
  <si>
    <t>How the scores work</t>
  </si>
  <si>
    <t>Severity is the worst credible end effect across safety, environment, production and cost. The severity driver column records which one sets it.</t>
  </si>
  <si>
    <t>Criticality = severity × occurrence, from 1 to 25, the same scale as the Criticality Matrix Calculator at https://enco.au/tools/criticality-matrix</t>
  </si>
  <si>
    <t>Bands are high from 12, medium from 5 and low below that. A severity of 5 driven by safety or environment is always high.</t>
  </si>
  <si>
    <t>RPN = severity × occurrence × detection, from 1 to 125. It is included for teams that use it. Treat it as a way to sort within a band rather than as the decision, because different risks can share the same RPN.</t>
  </si>
  <si>
    <t>The example rows</t>
  </si>
  <si>
    <t>Rows EX-01 to EX-06 are a worked example, the lubrication system for a primary crusher with a single, unspared pump. Delete them before use, or keep them as a guide to how entries are worded.</t>
  </si>
  <si>
    <t>Terms of use</t>
  </si>
  <si>
    <t>Free to use and adapt. Provided as a starting point, without warranty. The example scales and scores are illustrative and are not a recommendation for any particular site.</t>
  </si>
  <si>
    <t>FMECA worksheet</t>
  </si>
  <si>
    <t>Scores use the scales on the Scales tab. Criticality, band and RPN calculate from the scores.</t>
  </si>
  <si>
    <t>System</t>
  </si>
  <si>
    <t>Example: primary crusher lubrication system</t>
  </si>
  <si>
    <t>Operating context</t>
  </si>
  <si>
    <t>Single primary crusher, continuous duty, one lube oil pump with no standby</t>
  </si>
  <si>
    <t>Boundary</t>
  </si>
  <si>
    <t>Team</t>
  </si>
  <si>
    <t>Date</t>
  </si>
  <si>
    <t>Revision</t>
  </si>
  <si>
    <t>Item</t>
  </si>
  <si>
    <t>Function and failure</t>
  </si>
  <si>
    <t>Effects</t>
  </si>
  <si>
    <t>Risk before action</t>
  </si>
  <si>
    <t>Action</t>
  </si>
  <si>
    <t>Risk after action</t>
  </si>
  <si>
    <t>Notes</t>
  </si>
  <si>
    <t>ID</t>
  </si>
  <si>
    <t>Function</t>
  </si>
  <si>
    <t>Functional failure</t>
  </si>
  <si>
    <t>Failure mode</t>
  </si>
  <si>
    <t>Cause or mechanism</t>
  </si>
  <si>
    <t>Local effect</t>
  </si>
  <si>
    <t>End effect</t>
  </si>
  <si>
    <t>Evident or hidden</t>
  </si>
  <si>
    <t>Current controls</t>
  </si>
  <si>
    <t>Severity driver</t>
  </si>
  <si>
    <t>Severity (1-5)</t>
  </si>
  <si>
    <t>Occurrence (1-5)</t>
  </si>
  <si>
    <t>Detection (1-5)</t>
  </si>
  <si>
    <t>Criticality (S × O)</t>
  </si>
  <si>
    <t>Band</t>
  </si>
  <si>
    <t>RPN (S × O × D)</t>
  </si>
  <si>
    <t>Recommended task or action</t>
  </si>
  <si>
    <t>Task type</t>
  </si>
  <si>
    <t>Interval</t>
  </si>
  <si>
    <t>Owner</t>
  </si>
  <si>
    <t>Due</t>
  </si>
  <si>
    <t>Status</t>
  </si>
  <si>
    <t>Notes and reasoning</t>
  </si>
  <si>
    <t>EX-01</t>
  </si>
  <si>
    <t>Lube oil pump</t>
  </si>
  <si>
    <t>Deliver filtered oil to the crusher bearings at the required pressure</t>
  </si>
  <si>
    <t>Fails to deliver any oil flow</t>
  </si>
  <si>
    <t>Pump bearing seizes</t>
  </si>
  <si>
    <t>Bearing fatigue at end of life</t>
  </si>
  <si>
    <t>Pump stops and oil flow is lost</t>
  </si>
  <si>
    <t>Low oil pressure trip stops the crusher. With no spare pump the plant is down until the pump is replaced</t>
  </si>
  <si>
    <t>Evident</t>
  </si>
  <si>
    <t>Low oil pressure trip. Operator round each shift</t>
  </si>
  <si>
    <t>Production</t>
  </si>
  <si>
    <t>Monthly vibration route on the pump and motor bearings. Hold a spare pump on site</t>
  </si>
  <si>
    <t>Condition-based task</t>
  </si>
  <si>
    <t>Monthly</t>
  </si>
  <si>
    <t>EX-02</t>
  </si>
  <si>
    <t>Oil supply filter</t>
  </si>
  <si>
    <t>Remove particles from the oil before it reaches the bearings</t>
  </si>
  <si>
    <t>Does not filter the oil</t>
  </si>
  <si>
    <t>Filter element blocks</t>
  </si>
  <si>
    <t>Contamination from worn seals and dirty top-ups</t>
  </si>
  <si>
    <t>Differential pressure rises and the bypass valve opens</t>
  </si>
  <si>
    <t>Unfiltered oil reaches the crusher bearings and accelerates wear. No immediate production loss</t>
  </si>
  <si>
    <t>Hidden</t>
  </si>
  <si>
    <t>Differential pressure indicator on the filter housing, not checked routinely</t>
  </si>
  <si>
    <t>Cost</t>
  </si>
  <si>
    <t>Check the differential pressure indicator on the operator round. Quarterly oil sample with particle count</t>
  </si>
  <si>
    <t>Each shift, and quarterly</t>
  </si>
  <si>
    <t>EX-03</t>
  </si>
  <si>
    <t>Low oil pressure switch</t>
  </si>
  <si>
    <t>Trip the crusher if oil pressure falls below the set point</t>
  </si>
  <si>
    <t>Does not trip on low oil pressure</t>
  </si>
  <si>
    <t>Switch contacts stick closed</t>
  </si>
  <si>
    <t>Corrosion and vibration</t>
  </si>
  <si>
    <t>None while oil pressure is normal</t>
  </si>
  <si>
    <t>If oil pressure is then lost, the crusher runs on without lubrication and the main bearings are destroyed</t>
  </si>
  <si>
    <t>None. The switch is not tested</t>
  </si>
  <si>
    <t>Function test the switch against a calibrated pressure source</t>
  </si>
  <si>
    <t>Failure-finding task</t>
  </si>
  <si>
    <t>Six-monthly</t>
  </si>
  <si>
    <t>EX-04</t>
  </si>
  <si>
    <t>Oil cooler</t>
  </si>
  <si>
    <t>Keep the oil supply below its temperature limit without contaminating it</t>
  </si>
  <si>
    <t>Contaminates the oil</t>
  </si>
  <si>
    <t>Cooler tube leaks</t>
  </si>
  <si>
    <t>Tube erosion and corrosion</t>
  </si>
  <si>
    <t>Cooling water enters the oil</t>
  </si>
  <si>
    <t>Water weakens the lubricant film and shortens bearing life</t>
  </si>
  <si>
    <t>Monthly oil sample includes water content</t>
  </si>
  <si>
    <t>Continue monthly oil analysis. Agree a water content alarm limit with the laboratory</t>
  </si>
  <si>
    <t>EX-05</t>
  </si>
  <si>
    <t>Return line hose</t>
  </si>
  <si>
    <t>Contain oil returning to the tank</t>
  </si>
  <si>
    <t>Leaks oil</t>
  </si>
  <si>
    <t>Hose fitting leaks</t>
  </si>
  <si>
    <t>Vibration loosens the fitting, and the hose ages</t>
  </si>
  <si>
    <t>Oil drips under the crusher</t>
  </si>
  <si>
    <t>Minor spill contained in the bunded area, and the tank level falls slowly</t>
  </si>
  <si>
    <t>Operator round each shift. Tank low level alarm</t>
  </si>
  <si>
    <t>Environment</t>
  </si>
  <si>
    <t>Include hose condition on the operator round and replace hoses on condition</t>
  </si>
  <si>
    <t>Each shift</t>
  </si>
  <si>
    <t>EX-06</t>
  </si>
  <si>
    <t>Local pressure gauge</t>
  </si>
  <si>
    <t>Show oil pressure to the operator at the unit</t>
  </si>
  <si>
    <t>Shows the wrong pressure</t>
  </si>
  <si>
    <t>Gauge mechanism fails</t>
  </si>
  <si>
    <t>Pressure pulsation and vibration</t>
  </si>
  <si>
    <t>Incorrect local reading</t>
  </si>
  <si>
    <t>None. The pressure transmitter and trip provide the protection</t>
  </si>
  <si>
    <t>Operator compares it with the control system reading</t>
  </si>
  <si>
    <t>Replace the gauge when it fails</t>
  </si>
  <si>
    <t>Run to failure</t>
  </si>
  <si>
    <t>None</t>
  </si>
  <si>
    <t>Scales and task selection</t>
  </si>
  <si>
    <t>An example set. Replace the anchors with your own risk framework before relying on the ranking.</t>
  </si>
  <si>
    <t>Severity (the worst credible end effect in any category)</t>
  </si>
  <si>
    <t>Level</t>
  </si>
  <si>
    <t>Safety</t>
  </si>
  <si>
    <t>Repair and consequential cost</t>
  </si>
  <si>
    <t>No injury, or first aid only</t>
  </si>
  <si>
    <t>No impact</t>
  </si>
  <si>
    <t>No production loss</t>
  </si>
  <si>
    <t>Under $5,000</t>
  </si>
  <si>
    <t>Medical treatment</t>
  </si>
  <si>
    <t>Minor, contained on site</t>
  </si>
  <si>
    <t>Under 1 hour, or a spared unit</t>
  </si>
  <si>
    <t>$5,000 to $50,000</t>
  </si>
  <si>
    <t>Lost time injury</t>
  </si>
  <si>
    <t>Reportable, short term</t>
  </si>
  <si>
    <t>1 to 8 hours lost</t>
  </si>
  <si>
    <t>$50,000 to $250,000</t>
  </si>
  <si>
    <t>Serious or permanent injury</t>
  </si>
  <si>
    <t>Significant, off site</t>
  </si>
  <si>
    <t>8 to 48 hours lost</t>
  </si>
  <si>
    <t>$250,000 to $1 million</t>
  </si>
  <si>
    <t>Fatality</t>
  </si>
  <si>
    <t>Major, long term harm</t>
  </si>
  <si>
    <t>More than 48 hours lost</t>
  </si>
  <si>
    <t>More than $1 million</t>
  </si>
  <si>
    <t>Occurrence (how often the failure mode is expected)</t>
  </si>
  <si>
    <t>Description</t>
  </si>
  <si>
    <t>Rare, less than once in 10 years</t>
  </si>
  <si>
    <t>Unlikely, once in 5 to 10 years</t>
  </si>
  <si>
    <t>Possible, once in 2 to 5 years</t>
  </si>
  <si>
    <t>Likely, about once every 1 to 2 years</t>
  </si>
  <si>
    <t>Almost certain, more than once a year</t>
  </si>
  <si>
    <t>Detection (how likely current controls are to catch it before the effect)</t>
  </si>
  <si>
    <t>Almost certain, continuous monitoring with an alarm, or obvious to operators at once</t>
  </si>
  <si>
    <t>High, found by current inspections or condition monitoring with time to act</t>
  </si>
  <si>
    <t>Moderate, detectable, but only if a check falls inside the warning period</t>
  </si>
  <si>
    <t>Low, little warning, and current checks are unlikely to catch it</t>
  </si>
  <si>
    <t>None, hidden until it fails on demand or causes the effect</t>
  </si>
  <si>
    <t>Bands</t>
  </si>
  <si>
    <t>Rule</t>
  </si>
  <si>
    <t>High</t>
  </si>
  <si>
    <t>Criticality of 12 or more, or a severity of 5 driven by safety or environment</t>
  </si>
  <si>
    <t>Medium</t>
  </si>
  <si>
    <t>Criticality from 5 to 11</t>
  </si>
  <si>
    <t>Low</t>
  </si>
  <si>
    <t>Criticality below 5</t>
  </si>
  <si>
    <t>Task selection</t>
  </si>
  <si>
    <t>When it fits</t>
  </si>
  <si>
    <t>The failure mode gives detectable warning, with a P-F interval long enough to plan and act on.</t>
  </si>
  <si>
    <t>Scheduled restoration</t>
  </si>
  <si>
    <t>The failure mode is age related, and reworking the item restores its resistance to failure.</t>
  </si>
  <si>
    <t>Scheduled replacement</t>
  </si>
  <si>
    <t>The failure mode is age related, and fitting a new item restores the original reliability.</t>
  </si>
  <si>
    <t>The failure is hidden, typically in a protective device that only acts on demand, so it has to be tested.</t>
  </si>
  <si>
    <t>The consequence is acceptable and no task is worth its cost. Record it as a decision.</t>
  </si>
  <si>
    <t>Redesign or change</t>
  </si>
  <si>
    <t>No task brings the risk to an acceptable level. Where the consequence is safety or environmental, a change is compulsory.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</si>
</sst>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color theme="1"/>
      <family val="2"/>
      <scheme val="minor"/>
      <sz val="11"/>
      <name val="Calibri"/>
    </font>
    <font>
      <b/>
      <color rgb="FF10233E"/>
      <sz val="16"/>
    </font>
    <font>
      <color rgb="FF4A5568"/>
      <sz val="11"/>
    </font>
    <font>
      <b/>
      <color rgb="FF10233E"/>
      <sz val="12"/>
    </font>
    <font>
      <sz val="11"/>
    </font>
    <font>
      <b/>
      <color rgb="FF10233E"/>
    </font>
    <font>
      <b/>
      <color rgb="FFFFFFFF"/>
    </font>
  </fonts>
  <fills count="4">
    <fill>
      <patternFill patternType="none"/>
    </fill>
    <fill>
      <patternFill patternType="gray125"/>
    </fill>
    <fill>
      <patternFill patternType="solid">
        <fgColor rgb="FF10233E"/>
      </patternFill>
    </fill>
    <fill>
      <patternFill patternType="solid">
        <fgColor rgb="FFF1F3F6"/>
      </patternFill>
    </fill>
  </fills>
  <borders count="3">
    <border>
      <left/>
      <right/>
      <top/>
      <bottom/>
      <diagonal/>
    </border>
    <border>
      <left/>
      <right/>
      <top/>
      <bottom style="thin">
        <color rgb="FFD5DAE1"/>
      </bottom>
      <diagonal/>
    </border>
    <border>
      <left style="thin">
        <color rgb="FFD5DAE1"/>
      </left>
      <right style="thin">
        <color rgb="FFD5DAE1"/>
      </right>
      <top style="thin">
        <color rgb="FFD5DAE1"/>
      </top>
      <bottom style="thin">
        <color rgb="FFD5DAE1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 applyAlignment="1">
      <alignment vertical="top" wrapText="1"/>
    </xf>
    <xf numFmtId="0" fontId="4" fillId="0" borderId="0" xfId="0" applyFont="1" applyAlignment="1">
      <alignment vertical="top" wrapText="1"/>
    </xf>
    <xf numFmtId="0" fontId="5" fillId="0" borderId="0" xfId="0" applyFont="1"/>
    <xf numFmtId="0" fontId="0" fillId="0" borderId="1" xfId="0" applyBorder="1"/>
    <xf numFmtId="0" fontId="6" fillId="2" borderId="0" xfId="0" applyFont="1" applyFill="1" applyAlignment="1">
      <alignment horizontal="center"/>
    </xf>
    <xf numFmtId="0" fontId="5" fillId="3" borderId="2" xfId="0" applyFont="1" applyFill="1" applyBorder="1" applyAlignment="1">
      <alignment horizontal="center" vertical="center" wrapText="1"/>
    </xf>
    <xf numFmtId="0" fontId="0" fillId="0" borderId="2" xfId="0" applyBorder="1" applyAlignment="1">
      <alignment horizontal="center" vertical="top" wrapText="1"/>
    </xf>
    <xf numFmtId="0" fontId="0" fillId="0" borderId="2" xfId="0" applyBorder="1" applyAlignment="1">
      <alignment horizontal="left" vertical="top" wrapText="1"/>
    </xf>
    <xf numFmtId="0" fontId="0" fillId="3" borderId="2" xfId="0" applyFill="1" applyBorder="1" applyAlignment="1">
      <alignment horizontal="center" vertical="top" wrapText="1"/>
    </xf>
    <xf numFmtId="0" fontId="3" fillId="0" borderId="0" xfId="0" applyFont="1"/>
    <xf numFmtId="0" fontId="5" fillId="3" borderId="2" xfId="0" applyFont="1" applyFill="1" applyBorder="1" applyAlignment="1">
      <alignment vertical="top" wrapText="1"/>
    </xf>
    <xf numFmtId="0" fontId="0" fillId="0" borderId="2" xfId="0" applyBorder="1" applyAlignment="1">
      <alignment vertical="top" wrapText="1"/>
    </xf>
  </cellXfs>
  <cellStyles count="1">
    <cellStyle name="Normal" xfId="0" builtinId="0"/>
  </cellStyles>
  <dxfs count="6">
    <dxf>
      <font>
        <b/>
        <color rgb="FFFFFFFF"/>
      </font>
      <fill>
        <patternFill patternType="solid">
          <fgColor rgb="FF10233E"/>
        </patternFill>
      </fill>
    </dxf>
    <dxf>
      <font>
        <b/>
        <color rgb="FF10233E"/>
      </font>
      <fill>
        <patternFill patternType="solid">
          <fgColor rgb="FFC7DAF7"/>
        </patternFill>
      </fill>
    </dxf>
    <dxf>
      <font>
        <color rgb="FF10233E"/>
      </font>
      <fill>
        <patternFill patternType="solid">
          <fgColor rgb="FFF1F3F6"/>
        </patternFill>
      </fill>
    </dxf>
    <dxf>
      <font>
        <b/>
        <color rgb="FFFFFFFF"/>
      </font>
      <fill>
        <patternFill patternType="solid">
          <fgColor rgb="FF10233E"/>
        </patternFill>
      </fill>
    </dxf>
    <dxf>
      <font>
        <b/>
        <color rgb="FF10233E"/>
      </font>
      <fill>
        <patternFill patternType="solid">
          <fgColor rgb="FFC7DAF7"/>
        </patternFill>
      </fill>
    </dxf>
    <dxf>
      <font>
        <color rgb="FF10233E"/>
      </font>
      <fill>
        <patternFill patternType="solid">
          <fgColor rgb="FFF1F3F6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10233E"/>
  </sheetPr>
  <dimension ref="A1:A27"/>
  <sheetFormatPr defaultRowHeight="15" outlineLevelRow="0" outlineLevelCol="0" x14ac:dyDescent="55"/>
  <cols>
    <col min="1" max="1" width="110" customWidth="1"/>
  </cols>
  <sheetData>
    <row r="1" spans="1:1" x14ac:dyDescent="0.25">
      <c r="A1" s="1" t="s">
        <v>0</v>
      </c>
    </row>
    <row r="2" spans="1:1" x14ac:dyDescent="0.25">
      <c r="A2" s="2" t="s">
        <v>1</v>
      </c>
    </row>
    <row r="4" spans="1:1" x14ac:dyDescent="0.25">
      <c r="A4" s="3" t="s">
        <v>2</v>
      </c>
    </row>
    <row r="5" spans="1:1" x14ac:dyDescent="0.25">
      <c r="A5" s="4" t="s">
        <v>3</v>
      </c>
    </row>
    <row r="6" spans="1:1" x14ac:dyDescent="0.25">
      <c r="A6" s="4" t="s">
        <v>4</v>
      </c>
    </row>
    <row r="7" spans="1:1" x14ac:dyDescent="0.25">
      <c r="A7" s="4" t="s">
        <v>5</v>
      </c>
    </row>
    <row r="8" spans="1:1" x14ac:dyDescent="0.25">
      <c r="A8" s="3" t="s">
        <v>6</v>
      </c>
    </row>
    <row r="9" spans="1:1" x14ac:dyDescent="0.25">
      <c r="A9" s="4" t="s">
        <v>7</v>
      </c>
    </row>
    <row r="10" spans="1:1" x14ac:dyDescent="0.25">
      <c r="A10" s="4" t="s">
        <v>8</v>
      </c>
    </row>
    <row r="11" spans="1:1" x14ac:dyDescent="0.25">
      <c r="A11" s="4" t="s">
        <v>9</v>
      </c>
    </row>
    <row r="12" spans="1:1" x14ac:dyDescent="0.25">
      <c r="A12" s="4" t="s">
        <v>10</v>
      </c>
    </row>
    <row r="13" spans="1:1" x14ac:dyDescent="0.25">
      <c r="A13" s="4" t="s">
        <v>11</v>
      </c>
    </row>
    <row r="14" spans="1:1" x14ac:dyDescent="0.25">
      <c r="A14" s="4" t="s">
        <v>12</v>
      </c>
    </row>
    <row r="15" spans="1:1" x14ac:dyDescent="0.25">
      <c r="A15" s="4" t="s">
        <v>13</v>
      </c>
    </row>
    <row r="16" spans="1:1" x14ac:dyDescent="0.25">
      <c r="A16" s="4" t="s">
        <v>5</v>
      </c>
    </row>
    <row r="17" spans="1:1" x14ac:dyDescent="0.25">
      <c r="A17" s="3" t="s">
        <v>14</v>
      </c>
    </row>
    <row r="18" spans="1:1" x14ac:dyDescent="0.25">
      <c r="A18" s="4" t="s">
        <v>15</v>
      </c>
    </row>
    <row r="19" spans="1:1" x14ac:dyDescent="0.25">
      <c r="A19" s="4" t="s">
        <v>16</v>
      </c>
    </row>
    <row r="20" spans="1:1" x14ac:dyDescent="0.25">
      <c r="A20" s="4" t="s">
        <v>17</v>
      </c>
    </row>
    <row r="21" spans="1:1" x14ac:dyDescent="0.25">
      <c r="A21" s="4" t="s">
        <v>18</v>
      </c>
    </row>
    <row r="22" spans="1:1" x14ac:dyDescent="0.25">
      <c r="A22" s="4" t="s">
        <v>5</v>
      </c>
    </row>
    <row r="23" spans="1:1" x14ac:dyDescent="0.25">
      <c r="A23" s="3" t="s">
        <v>19</v>
      </c>
    </row>
    <row r="24" spans="1:1" x14ac:dyDescent="0.25">
      <c r="A24" s="4" t="s">
        <v>20</v>
      </c>
    </row>
    <row r="25" spans="1:1" x14ac:dyDescent="0.25">
      <c r="A25" s="4" t="s">
        <v>5</v>
      </c>
    </row>
    <row r="26" spans="1:1" x14ac:dyDescent="0.25">
      <c r="A26" s="3" t="s">
        <v>21</v>
      </c>
    </row>
    <row r="27" spans="1:1" x14ac:dyDescent="0.25">
      <c r="A27" s="4" t="s">
        <v>22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D75"/>
  <sheetViews>
    <sheetView workbookViewId="0">
      <pane xSplit="2" ySplit="9" topLeftCell="C10" activePane="bottomRight" state="frozen"/>
      <selection pane="bottomRight"/>
    </sheetView>
  </sheetViews>
  <sheetFormatPr defaultRowHeight="15" outlineLevelRow="0" outlineLevelCol="0" x14ac:dyDescent="55"/>
  <cols>
    <col min="1" max="1" width="8" customWidth="1"/>
    <col min="2" max="2" width="20" customWidth="1"/>
    <col min="3" max="3" width="30" customWidth="1"/>
    <col min="4" max="7" width="24" customWidth="1"/>
    <col min="8" max="8" width="34" customWidth="1"/>
    <col min="9" max="9" width="11" customWidth="1"/>
    <col min="10" max="10" width="26" customWidth="1"/>
    <col min="11" max="11" width="13" customWidth="1"/>
    <col min="13" max="13" width="11" customWidth="1"/>
    <col min="14" max="14" width="10" customWidth="1"/>
    <col min="15" max="15" width="11" customWidth="1"/>
    <col min="17" max="17" width="10" customWidth="1"/>
    <col min="18" max="18" width="34" customWidth="1"/>
    <col min="19" max="19" width="20" customWidth="1"/>
    <col min="20" max="21" width="14" customWidth="1"/>
    <col min="22" max="23" width="11" customWidth="1"/>
    <col min="25" max="25" width="11" customWidth="1"/>
    <col min="26" max="26" width="10" customWidth="1"/>
    <col min="27" max="27" width="11" customWidth="1"/>
    <col min="29" max="29" width="10" customWidth="1"/>
    <col min="30" max="30" width="36" customWidth="1"/>
  </cols>
  <sheetData>
    <row r="1" spans="1:1" x14ac:dyDescent="0.25">
      <c r="A1" s="1" t="s">
        <v>23</v>
      </c>
    </row>
    <row r="2" spans="1:1" x14ac:dyDescent="0.25">
      <c r="A2" s="2" t="s">
        <v>24</v>
      </c>
    </row>
    <row r="4" spans="1:17" x14ac:dyDescent="0.25">
      <c r="A4" s="5" t="s">
        <v>25</v>
      </c>
      <c r="B4" s="5"/>
      <c r="C4" s="6" t="s">
        <v>26</v>
      </c>
      <c r="D4" s="6"/>
      <c r="E4" s="6"/>
      <c r="F4" s="6"/>
      <c r="G4" s="6"/>
      <c r="H4" s="6"/>
      <c r="J4" s="5" t="s">
        <v>27</v>
      </c>
      <c r="K4" s="6" t="s">
        <v>28</v>
      </c>
      <c r="L4" s="6"/>
      <c r="M4" s="6"/>
      <c r="N4" s="6"/>
      <c r="O4" s="6"/>
      <c r="P4" s="6"/>
      <c r="Q4" s="6"/>
    </row>
    <row r="5" spans="1:17" x14ac:dyDescent="0.25">
      <c r="A5" s="5" t="s">
        <v>29</v>
      </c>
      <c r="B5" s="5"/>
      <c r="C5" s="6"/>
      <c r="D5" s="6"/>
      <c r="E5" s="6"/>
      <c r="F5" s="6"/>
      <c r="G5" s="6"/>
      <c r="H5" s="6"/>
      <c r="J5" s="5" t="s">
        <v>30</v>
      </c>
      <c r="K5" s="6"/>
      <c r="L5" s="6"/>
      <c r="M5" s="6"/>
      <c r="N5" s="6"/>
      <c r="O5" s="6"/>
      <c r="P5" s="6"/>
      <c r="Q5" s="6"/>
    </row>
    <row r="6" spans="1:17" x14ac:dyDescent="0.25">
      <c r="A6" s="5" t="s">
        <v>31</v>
      </c>
      <c r="B6" s="5"/>
      <c r="C6" s="6"/>
      <c r="D6" s="6"/>
      <c r="E6" s="6"/>
      <c r="F6" s="6"/>
      <c r="G6" s="6"/>
      <c r="H6" s="6"/>
      <c r="J6" s="5" t="s">
        <v>32</v>
      </c>
      <c r="K6" s="6"/>
      <c r="L6" s="6"/>
      <c r="M6" s="6"/>
      <c r="N6" s="6"/>
      <c r="O6" s="6"/>
      <c r="P6" s="6"/>
      <c r="Q6" s="6"/>
    </row>
    <row r="8" spans="1:30" x14ac:dyDescent="0.25">
      <c r="A8" s="7" t="s">
        <v>33</v>
      </c>
      <c r="B8" s="7"/>
      <c r="C8" s="7" t="s">
        <v>34</v>
      </c>
      <c r="D8" s="7"/>
      <c r="E8" s="7"/>
      <c r="F8" s="7"/>
      <c r="G8" s="7" t="s">
        <v>35</v>
      </c>
      <c r="H8" s="7"/>
      <c r="I8" s="7"/>
      <c r="J8" s="7"/>
      <c r="K8" s="7" t="s">
        <v>36</v>
      </c>
      <c r="L8" s="7"/>
      <c r="M8" s="7"/>
      <c r="N8" s="7"/>
      <c r="O8" s="7"/>
      <c r="P8" s="7"/>
      <c r="Q8" s="7"/>
      <c r="R8" s="7" t="s">
        <v>37</v>
      </c>
      <c r="S8" s="7"/>
      <c r="T8" s="7"/>
      <c r="U8" s="7"/>
      <c r="V8" s="7"/>
      <c r="W8" s="7"/>
      <c r="X8" s="7" t="s">
        <v>38</v>
      </c>
      <c r="Y8" s="7"/>
      <c r="Z8" s="7"/>
      <c r="AA8" s="7"/>
      <c r="AB8" s="7"/>
      <c r="AC8" s="7"/>
      <c r="AD8" s="7" t="s">
        <v>39</v>
      </c>
    </row>
    <row r="9" ht="32" customHeight="1" spans="1:30" x14ac:dyDescent="0.25">
      <c r="A9" s="8" t="s">
        <v>40</v>
      </c>
      <c r="B9" s="8" t="s">
        <v>33</v>
      </c>
      <c r="C9" s="8" t="s">
        <v>41</v>
      </c>
      <c r="D9" s="8" t="s">
        <v>42</v>
      </c>
      <c r="E9" s="8" t="s">
        <v>43</v>
      </c>
      <c r="F9" s="8" t="s">
        <v>44</v>
      </c>
      <c r="G9" s="8" t="s">
        <v>45</v>
      </c>
      <c r="H9" s="8" t="s">
        <v>46</v>
      </c>
      <c r="I9" s="8" t="s">
        <v>47</v>
      </c>
      <c r="J9" s="8" t="s">
        <v>48</v>
      </c>
      <c r="K9" s="8" t="s">
        <v>49</v>
      </c>
      <c r="L9" s="8" t="s">
        <v>50</v>
      </c>
      <c r="M9" s="8" t="s">
        <v>51</v>
      </c>
      <c r="N9" s="8" t="s">
        <v>52</v>
      </c>
      <c r="O9" s="8" t="s">
        <v>53</v>
      </c>
      <c r="P9" s="8" t="s">
        <v>54</v>
      </c>
      <c r="Q9" s="8" t="s">
        <v>55</v>
      </c>
      <c r="R9" s="8" t="s">
        <v>56</v>
      </c>
      <c r="S9" s="8" t="s">
        <v>57</v>
      </c>
      <c r="T9" s="8" t="s">
        <v>58</v>
      </c>
      <c r="U9" s="8" t="s">
        <v>59</v>
      </c>
      <c r="V9" s="8" t="s">
        <v>60</v>
      </c>
      <c r="W9" s="8" t="s">
        <v>61</v>
      </c>
      <c r="X9" s="8" t="s">
        <v>50</v>
      </c>
      <c r="Y9" s="8" t="s">
        <v>51</v>
      </c>
      <c r="Z9" s="8" t="s">
        <v>52</v>
      </c>
      <c r="AA9" s="8" t="s">
        <v>53</v>
      </c>
      <c r="AB9" s="8" t="s">
        <v>54</v>
      </c>
      <c r="AC9" s="8" t="s">
        <v>55</v>
      </c>
      <c r="AD9" s="8" t="s">
        <v>62</v>
      </c>
    </row>
    <row r="10" spans="1:30" x14ac:dyDescent="0.25">
      <c r="A10" s="9" t="s">
        <v>63</v>
      </c>
      <c r="B10" s="10" t="s">
        <v>64</v>
      </c>
      <c r="C10" s="10" t="s">
        <v>65</v>
      </c>
      <c r="D10" s="10" t="s">
        <v>66</v>
      </c>
      <c r="E10" s="10" t="s">
        <v>67</v>
      </c>
      <c r="F10" s="10" t="s">
        <v>68</v>
      </c>
      <c r="G10" s="10" t="s">
        <v>69</v>
      </c>
      <c r="H10" s="10" t="s">
        <v>70</v>
      </c>
      <c r="I10" s="10" t="s">
        <v>71</v>
      </c>
      <c r="J10" s="10" t="s">
        <v>72</v>
      </c>
      <c r="K10" s="10" t="s">
        <v>73</v>
      </c>
      <c r="L10" s="9">
        <v>4</v>
      </c>
      <c r="M10" s="9">
        <v>3</v>
      </c>
      <c r="N10" s="9">
        <v>3</v>
      </c>
      <c r="O10" s="11">
        <f>IF(COUNT(L10,M10)=2,L10*M10,"")</f>
        <v>12</v>
      </c>
      <c r="P10" s="11" t="str">
        <f>IF(O10="","",IF(OR(AND(L10=5,OR(K10="Safety",K10="Environment")),O10&gt;=12),"High",IF(O10&gt;=5,"Medium","Low")))</f>
        <v>High</v>
      </c>
      <c r="Q10" s="11">
        <f>IF(COUNT(L10,M10,N10)=3,L10*M10*N10,"")</f>
        <v>36</v>
      </c>
      <c r="R10" s="10" t="s">
        <v>74</v>
      </c>
      <c r="S10" s="10" t="s">
        <v>75</v>
      </c>
      <c r="T10" s="10" t="s">
        <v>76</v>
      </c>
      <c r="U10" s="10"/>
      <c r="V10" s="10"/>
      <c r="W10" s="10"/>
      <c r="X10" s="9"/>
      <c r="Y10" s="9"/>
      <c r="Z10" s="9"/>
      <c r="AA10" s="11" t="str">
        <f>IF(COUNT(X10,Y10)=2,X10*Y10,"")</f>
        <v/>
      </c>
      <c r="AB10" s="11" t="str">
        <f>IF(AA10="","",IF(OR(AND(X10=5,OR(K10="Safety",K10="Environment")),AA10&gt;=12),"High",IF(AA10&gt;=5,"Medium","Low")))</f>
        <v/>
      </c>
      <c r="AC10" s="11" t="str">
        <f>IF(COUNT(X10,Y10,Z10)=3,X10*Y10*Z10,"")</f>
        <v/>
      </c>
      <c r="AD10" s="10"/>
    </row>
    <row r="11" spans="1:30" x14ac:dyDescent="0.25">
      <c r="A11" s="9" t="s">
        <v>77</v>
      </c>
      <c r="B11" s="10" t="s">
        <v>78</v>
      </c>
      <c r="C11" s="10" t="s">
        <v>79</v>
      </c>
      <c r="D11" s="10" t="s">
        <v>80</v>
      </c>
      <c r="E11" s="10" t="s">
        <v>81</v>
      </c>
      <c r="F11" s="10" t="s">
        <v>82</v>
      </c>
      <c r="G11" s="10" t="s">
        <v>83</v>
      </c>
      <c r="H11" s="10" t="s">
        <v>84</v>
      </c>
      <c r="I11" s="10" t="s">
        <v>85</v>
      </c>
      <c r="J11" s="10" t="s">
        <v>86</v>
      </c>
      <c r="K11" s="10" t="s">
        <v>87</v>
      </c>
      <c r="L11" s="9">
        <v>3</v>
      </c>
      <c r="M11" s="9">
        <v>3</v>
      </c>
      <c r="N11" s="9">
        <v>3</v>
      </c>
      <c r="O11" s="11">
        <f>IF(COUNT(L11,M11)=2,L11*M11,"")</f>
        <v>9</v>
      </c>
      <c r="P11" s="11" t="str">
        <f>IF(O11="","",IF(OR(AND(L11=5,OR(K11="Safety",K11="Environment")),O11&gt;=12),"High",IF(O11&gt;=5,"Medium","Low")))</f>
        <v>Medium</v>
      </c>
      <c r="Q11" s="11">
        <f>IF(COUNT(L11,M11,N11)=3,L11*M11*N11,"")</f>
        <v>27</v>
      </c>
      <c r="R11" s="10" t="s">
        <v>88</v>
      </c>
      <c r="S11" s="10" t="s">
        <v>75</v>
      </c>
      <c r="T11" s="10" t="s">
        <v>89</v>
      </c>
      <c r="U11" s="10"/>
      <c r="V11" s="10"/>
      <c r="W11" s="10"/>
      <c r="X11" s="9"/>
      <c r="Y11" s="9"/>
      <c r="Z11" s="9"/>
      <c r="AA11" s="11" t="str">
        <f>IF(COUNT(X11,Y11)=2,X11*Y11,"")</f>
        <v/>
      </c>
      <c r="AB11" s="11" t="str">
        <f>IF(AA11="","",IF(OR(AND(X11=5,OR(K11="Safety",K11="Environment")),AA11&gt;=12),"High",IF(AA11&gt;=5,"Medium","Low")))</f>
        <v/>
      </c>
      <c r="AC11" s="11" t="str">
        <f>IF(COUNT(X11,Y11,Z11)=3,X11*Y11*Z11,"")</f>
        <v/>
      </c>
      <c r="AD11" s="10"/>
    </row>
    <row r="12" spans="1:30" x14ac:dyDescent="0.25">
      <c r="A12" s="9" t="s">
        <v>90</v>
      </c>
      <c r="B12" s="10" t="s">
        <v>91</v>
      </c>
      <c r="C12" s="10" t="s">
        <v>92</v>
      </c>
      <c r="D12" s="10" t="s">
        <v>93</v>
      </c>
      <c r="E12" s="10" t="s">
        <v>94</v>
      </c>
      <c r="F12" s="10" t="s">
        <v>95</v>
      </c>
      <c r="G12" s="10" t="s">
        <v>96</v>
      </c>
      <c r="H12" s="10" t="s">
        <v>97</v>
      </c>
      <c r="I12" s="10" t="s">
        <v>85</v>
      </c>
      <c r="J12" s="10" t="s">
        <v>98</v>
      </c>
      <c r="K12" s="10" t="s">
        <v>73</v>
      </c>
      <c r="L12" s="9">
        <v>5</v>
      </c>
      <c r="M12" s="9">
        <v>2</v>
      </c>
      <c r="N12" s="9">
        <v>5</v>
      </c>
      <c r="O12" s="11">
        <f>IF(COUNT(L12,M12)=2,L12*M12,"")</f>
        <v>10</v>
      </c>
      <c r="P12" s="11" t="str">
        <f>IF(O12="","",IF(OR(AND(L12=5,OR(K12="Safety",K12="Environment")),O12&gt;=12),"High",IF(O12&gt;=5,"Medium","Low")))</f>
        <v>Medium</v>
      </c>
      <c r="Q12" s="11">
        <f>IF(COUNT(L12,M12,N12)=3,L12*M12*N12,"")</f>
        <v>50</v>
      </c>
      <c r="R12" s="10" t="s">
        <v>99</v>
      </c>
      <c r="S12" s="10" t="s">
        <v>100</v>
      </c>
      <c r="T12" s="10" t="s">
        <v>101</v>
      </c>
      <c r="U12" s="10"/>
      <c r="V12" s="10"/>
      <c r="W12" s="10"/>
      <c r="X12" s="9"/>
      <c r="Y12" s="9"/>
      <c r="Z12" s="9"/>
      <c r="AA12" s="11" t="str">
        <f>IF(COUNT(X12,Y12)=2,X12*Y12,"")</f>
        <v/>
      </c>
      <c r="AB12" s="11" t="str">
        <f>IF(AA12="","",IF(OR(AND(X12=5,OR(K12="Safety",K12="Environment")),AA12&gt;=12),"High",IF(AA12&gt;=5,"Medium","Low")))</f>
        <v/>
      </c>
      <c r="AC12" s="11" t="str">
        <f>IF(COUNT(X12,Y12,Z12)=3,X12*Y12*Z12,"")</f>
        <v/>
      </c>
      <c r="AD12" s="10"/>
    </row>
    <row r="13" spans="1:30" x14ac:dyDescent="0.25">
      <c r="A13" s="9" t="s">
        <v>102</v>
      </c>
      <c r="B13" s="10" t="s">
        <v>103</v>
      </c>
      <c r="C13" s="10" t="s">
        <v>104</v>
      </c>
      <c r="D13" s="10" t="s">
        <v>105</v>
      </c>
      <c r="E13" s="10" t="s">
        <v>106</v>
      </c>
      <c r="F13" s="10" t="s">
        <v>107</v>
      </c>
      <c r="G13" s="10" t="s">
        <v>108</v>
      </c>
      <c r="H13" s="10" t="s">
        <v>109</v>
      </c>
      <c r="I13" s="10" t="s">
        <v>85</v>
      </c>
      <c r="J13" s="10" t="s">
        <v>110</v>
      </c>
      <c r="K13" s="10" t="s">
        <v>87</v>
      </c>
      <c r="L13" s="9">
        <v>3</v>
      </c>
      <c r="M13" s="9">
        <v>2</v>
      </c>
      <c r="N13" s="9">
        <v>2</v>
      </c>
      <c r="O13" s="11">
        <f>IF(COUNT(L13,M13)=2,L13*M13,"")</f>
        <v>6</v>
      </c>
      <c r="P13" s="11" t="str">
        <f>IF(O13="","",IF(OR(AND(L13=5,OR(K13="Safety",K13="Environment")),O13&gt;=12),"High",IF(O13&gt;=5,"Medium","Low")))</f>
        <v>Medium</v>
      </c>
      <c r="Q13" s="11">
        <f>IF(COUNT(L13,M13,N13)=3,L13*M13*N13,"")</f>
        <v>12</v>
      </c>
      <c r="R13" s="10" t="s">
        <v>111</v>
      </c>
      <c r="S13" s="10" t="s">
        <v>75</v>
      </c>
      <c r="T13" s="10" t="s">
        <v>76</v>
      </c>
      <c r="U13" s="10"/>
      <c r="V13" s="10"/>
      <c r="W13" s="10"/>
      <c r="X13" s="9"/>
      <c r="Y13" s="9"/>
      <c r="Z13" s="9"/>
      <c r="AA13" s="11" t="str">
        <f>IF(COUNT(X13,Y13)=2,X13*Y13,"")</f>
        <v/>
      </c>
      <c r="AB13" s="11" t="str">
        <f>IF(AA13="","",IF(OR(AND(X13=5,OR(K13="Safety",K13="Environment")),AA13&gt;=12),"High",IF(AA13&gt;=5,"Medium","Low")))</f>
        <v/>
      </c>
      <c r="AC13" s="11" t="str">
        <f>IF(COUNT(X13,Y13,Z13)=3,X13*Y13*Z13,"")</f>
        <v/>
      </c>
      <c r="AD13" s="10"/>
    </row>
    <row r="14" spans="1:30" x14ac:dyDescent="0.25">
      <c r="A14" s="9" t="s">
        <v>112</v>
      </c>
      <c r="B14" s="10" t="s">
        <v>113</v>
      </c>
      <c r="C14" s="10" t="s">
        <v>114</v>
      </c>
      <c r="D14" s="10" t="s">
        <v>115</v>
      </c>
      <c r="E14" s="10" t="s">
        <v>116</v>
      </c>
      <c r="F14" s="10" t="s">
        <v>117</v>
      </c>
      <c r="G14" s="10" t="s">
        <v>118</v>
      </c>
      <c r="H14" s="10" t="s">
        <v>119</v>
      </c>
      <c r="I14" s="10" t="s">
        <v>71</v>
      </c>
      <c r="J14" s="10" t="s">
        <v>120</v>
      </c>
      <c r="K14" s="10" t="s">
        <v>121</v>
      </c>
      <c r="L14" s="9">
        <v>2</v>
      </c>
      <c r="M14" s="9">
        <v>3</v>
      </c>
      <c r="N14" s="9">
        <v>1</v>
      </c>
      <c r="O14" s="11">
        <f>IF(COUNT(L14,M14)=2,L14*M14,"")</f>
        <v>6</v>
      </c>
      <c r="P14" s="11" t="str">
        <f>IF(O14="","",IF(OR(AND(L14=5,OR(K14="Safety",K14="Environment")),O14&gt;=12),"High",IF(O14&gt;=5,"Medium","Low")))</f>
        <v>Medium</v>
      </c>
      <c r="Q14" s="11">
        <f>IF(COUNT(L14,M14,N14)=3,L14*M14*N14,"")</f>
        <v>6</v>
      </c>
      <c r="R14" s="10" t="s">
        <v>122</v>
      </c>
      <c r="S14" s="10" t="s">
        <v>75</v>
      </c>
      <c r="T14" s="10" t="s">
        <v>123</v>
      </c>
      <c r="U14" s="10"/>
      <c r="V14" s="10"/>
      <c r="W14" s="10"/>
      <c r="X14" s="9"/>
      <c r="Y14" s="9"/>
      <c r="Z14" s="9"/>
      <c r="AA14" s="11" t="str">
        <f>IF(COUNT(X14,Y14)=2,X14*Y14,"")</f>
        <v/>
      </c>
      <c r="AB14" s="11" t="str">
        <f>IF(AA14="","",IF(OR(AND(X14=5,OR(K14="Safety",K14="Environment")),AA14&gt;=12),"High",IF(AA14&gt;=5,"Medium","Low")))</f>
        <v/>
      </c>
      <c r="AC14" s="11" t="str">
        <f>IF(COUNT(X14,Y14,Z14)=3,X14*Y14*Z14,"")</f>
        <v/>
      </c>
      <c r="AD14" s="10"/>
    </row>
    <row r="15" spans="1:30" x14ac:dyDescent="0.25">
      <c r="A15" s="9" t="s">
        <v>124</v>
      </c>
      <c r="B15" s="10" t="s">
        <v>125</v>
      </c>
      <c r="C15" s="10" t="s">
        <v>126</v>
      </c>
      <c r="D15" s="10" t="s">
        <v>127</v>
      </c>
      <c r="E15" s="10" t="s">
        <v>128</v>
      </c>
      <c r="F15" s="10" t="s">
        <v>129</v>
      </c>
      <c r="G15" s="10" t="s">
        <v>130</v>
      </c>
      <c r="H15" s="10" t="s">
        <v>131</v>
      </c>
      <c r="I15" s="10" t="s">
        <v>71</v>
      </c>
      <c r="J15" s="10" t="s">
        <v>132</v>
      </c>
      <c r="K15" s="10" t="s">
        <v>87</v>
      </c>
      <c r="L15" s="9">
        <v>1</v>
      </c>
      <c r="M15" s="9">
        <v>2</v>
      </c>
      <c r="N15" s="9">
        <v>2</v>
      </c>
      <c r="O15" s="11">
        <f>IF(COUNT(L15,M15)=2,L15*M15,"")</f>
        <v>2</v>
      </c>
      <c r="P15" s="11" t="str">
        <f>IF(O15="","",IF(OR(AND(L15=5,OR(K15="Safety",K15="Environment")),O15&gt;=12),"High",IF(O15&gt;=5,"Medium","Low")))</f>
        <v>Low</v>
      </c>
      <c r="Q15" s="11">
        <f>IF(COUNT(L15,M15,N15)=3,L15*M15*N15,"")</f>
        <v>4</v>
      </c>
      <c r="R15" s="10" t="s">
        <v>133</v>
      </c>
      <c r="S15" s="10" t="s">
        <v>134</v>
      </c>
      <c r="T15" s="10" t="s">
        <v>135</v>
      </c>
      <c r="U15" s="10"/>
      <c r="V15" s="10"/>
      <c r="W15" s="10"/>
      <c r="X15" s="9"/>
      <c r="Y15" s="9"/>
      <c r="Z15" s="9"/>
      <c r="AA15" s="11" t="str">
        <f>IF(COUNT(X15,Y15)=2,X15*Y15,"")</f>
        <v/>
      </c>
      <c r="AB15" s="11" t="str">
        <f>IF(AA15="","",IF(OR(AND(X15=5,OR(K15="Safety",K15="Environment")),AA15&gt;=12),"High",IF(AA15&gt;=5,"Medium","Low")))</f>
        <v/>
      </c>
      <c r="AC15" s="11" t="str">
        <f>IF(COUNT(X15,Y15,Z15)=3,X15*Y15*Z15,"")</f>
        <v/>
      </c>
      <c r="AD15" s="10"/>
    </row>
    <row r="16" spans="1:30" x14ac:dyDescent="0.25">
      <c r="A16" s="9"/>
      <c r="B16" s="10"/>
      <c r="C16" s="10"/>
      <c r="D16" s="10"/>
      <c r="E16" s="10"/>
      <c r="F16" s="10"/>
      <c r="G16" s="10"/>
      <c r="H16" s="10"/>
      <c r="I16" s="10"/>
      <c r="J16" s="10"/>
      <c r="K16" s="10"/>
      <c r="L16" s="9"/>
      <c r="M16" s="9"/>
      <c r="N16" s="9"/>
      <c r="O16" s="11" t="str">
        <f>IF(COUNT(L16,M16)=2,L16*M16,"")</f>
        <v/>
      </c>
      <c r="P16" s="11" t="str">
        <f>IF(O16="","",IF(OR(AND(L16=5,OR(K16="Safety",K16="Environment")),O16&gt;=12),"High",IF(O16&gt;=5,"Medium","Low")))</f>
        <v/>
      </c>
      <c r="Q16" s="11" t="str">
        <f>IF(COUNT(L16,M16,N16)=3,L16*M16*N16,"")</f>
        <v/>
      </c>
      <c r="R16" s="10"/>
      <c r="S16" s="10"/>
      <c r="T16" s="10"/>
      <c r="U16" s="10"/>
      <c r="V16" s="10"/>
      <c r="W16" s="10"/>
      <c r="X16" s="9"/>
      <c r="Y16" s="9"/>
      <c r="Z16" s="9"/>
      <c r="AA16" s="11" t="str">
        <f>IF(COUNT(X16,Y16)=2,X16*Y16,"")</f>
        <v/>
      </c>
      <c r="AB16" s="11" t="str">
        <f>IF(AA16="","",IF(OR(AND(X16=5,OR(K16="Safety",K16="Environment")),AA16&gt;=12),"High",IF(AA16&gt;=5,"Medium","Low")))</f>
        <v/>
      </c>
      <c r="AC16" s="11" t="str">
        <f>IF(COUNT(X16,Y16,Z16)=3,X16*Y16*Z16,"")</f>
        <v/>
      </c>
      <c r="AD16" s="10"/>
    </row>
    <row r="17" spans="1:30" x14ac:dyDescent="0.25">
      <c r="A17" s="9"/>
      <c r="B17" s="10"/>
      <c r="C17" s="10"/>
      <c r="D17" s="10"/>
      <c r="E17" s="10"/>
      <c r="F17" s="10"/>
      <c r="G17" s="10"/>
      <c r="H17" s="10"/>
      <c r="I17" s="10"/>
      <c r="J17" s="10"/>
      <c r="K17" s="10"/>
      <c r="L17" s="9"/>
      <c r="M17" s="9"/>
      <c r="N17" s="9"/>
      <c r="O17" s="11" t="str">
        <f>IF(COUNT(L17,M17)=2,L17*M17,"")</f>
        <v/>
      </c>
      <c r="P17" s="11" t="str">
        <f>IF(O17="","",IF(OR(AND(L17=5,OR(K17="Safety",K17="Environment")),O17&gt;=12),"High",IF(O17&gt;=5,"Medium","Low")))</f>
        <v/>
      </c>
      <c r="Q17" s="11" t="str">
        <f>IF(COUNT(L17,M17,N17)=3,L17*M17*N17,"")</f>
        <v/>
      </c>
      <c r="R17" s="10"/>
      <c r="S17" s="10"/>
      <c r="T17" s="10"/>
      <c r="U17" s="10"/>
      <c r="V17" s="10"/>
      <c r="W17" s="10"/>
      <c r="X17" s="9"/>
      <c r="Y17" s="9"/>
      <c r="Z17" s="9"/>
      <c r="AA17" s="11" t="str">
        <f>IF(COUNT(X17,Y17)=2,X17*Y17,"")</f>
        <v/>
      </c>
      <c r="AB17" s="11" t="str">
        <f>IF(AA17="","",IF(OR(AND(X17=5,OR(K17="Safety",K17="Environment")),AA17&gt;=12),"High",IF(AA17&gt;=5,"Medium","Low")))</f>
        <v/>
      </c>
      <c r="AC17" s="11" t="str">
        <f>IF(COUNT(X17,Y17,Z17)=3,X17*Y17*Z17,"")</f>
        <v/>
      </c>
      <c r="AD17" s="10"/>
    </row>
    <row r="18" spans="1:30" x14ac:dyDescent="0.25">
      <c r="A18" s="9"/>
      <c r="B18" s="10"/>
      <c r="C18" s="10"/>
      <c r="D18" s="10"/>
      <c r="E18" s="10"/>
      <c r="F18" s="10"/>
      <c r="G18" s="10"/>
      <c r="H18" s="10"/>
      <c r="I18" s="10"/>
      <c r="J18" s="10"/>
      <c r="K18" s="10"/>
      <c r="L18" s="9"/>
      <c r="M18" s="9"/>
      <c r="N18" s="9"/>
      <c r="O18" s="11" t="str">
        <f>IF(COUNT(L18,M18)=2,L18*M18,"")</f>
        <v/>
      </c>
      <c r="P18" s="11" t="str">
        <f>IF(O18="","",IF(OR(AND(L18=5,OR(K18="Safety",K18="Environment")),O18&gt;=12),"High",IF(O18&gt;=5,"Medium","Low")))</f>
        <v/>
      </c>
      <c r="Q18" s="11" t="str">
        <f>IF(COUNT(L18,M18,N18)=3,L18*M18*N18,"")</f>
        <v/>
      </c>
      <c r="R18" s="10"/>
      <c r="S18" s="10"/>
      <c r="T18" s="10"/>
      <c r="U18" s="10"/>
      <c r="V18" s="10"/>
      <c r="W18" s="10"/>
      <c r="X18" s="9"/>
      <c r="Y18" s="9"/>
      <c r="Z18" s="9"/>
      <c r="AA18" s="11" t="str">
        <f>IF(COUNT(X18,Y18)=2,X18*Y18,"")</f>
        <v/>
      </c>
      <c r="AB18" s="11" t="str">
        <f>IF(AA18="","",IF(OR(AND(X18=5,OR(K18="Safety",K18="Environment")),AA18&gt;=12),"High",IF(AA18&gt;=5,"Medium","Low")))</f>
        <v/>
      </c>
      <c r="AC18" s="11" t="str">
        <f>IF(COUNT(X18,Y18,Z18)=3,X18*Y18*Z18,"")</f>
        <v/>
      </c>
      <c r="AD18" s="10"/>
    </row>
    <row r="19" spans="1:30" x14ac:dyDescent="0.25">
      <c r="A19" s="9"/>
      <c r="B19" s="10"/>
      <c r="C19" s="10"/>
      <c r="D19" s="10"/>
      <c r="E19" s="10"/>
      <c r="F19" s="10"/>
      <c r="G19" s="10"/>
      <c r="H19" s="10"/>
      <c r="I19" s="10"/>
      <c r="J19" s="10"/>
      <c r="K19" s="10"/>
      <c r="L19" s="9"/>
      <c r="M19" s="9"/>
      <c r="N19" s="9"/>
      <c r="O19" s="11" t="str">
        <f>IF(COUNT(L19,M19)=2,L19*M19,"")</f>
        <v/>
      </c>
      <c r="P19" s="11" t="str">
        <f>IF(O19="","",IF(OR(AND(L19=5,OR(K19="Safety",K19="Environment")),O19&gt;=12),"High",IF(O19&gt;=5,"Medium","Low")))</f>
        <v/>
      </c>
      <c r="Q19" s="11" t="str">
        <f>IF(COUNT(L19,M19,N19)=3,L19*M19*N19,"")</f>
        <v/>
      </c>
      <c r="R19" s="10"/>
      <c r="S19" s="10"/>
      <c r="T19" s="10"/>
      <c r="U19" s="10"/>
      <c r="V19" s="10"/>
      <c r="W19" s="10"/>
      <c r="X19" s="9"/>
      <c r="Y19" s="9"/>
      <c r="Z19" s="9"/>
      <c r="AA19" s="11" t="str">
        <f>IF(COUNT(X19,Y19)=2,X19*Y19,"")</f>
        <v/>
      </c>
      <c r="AB19" s="11" t="str">
        <f>IF(AA19="","",IF(OR(AND(X19=5,OR(K19="Safety",K19="Environment")),AA19&gt;=12),"High",IF(AA19&gt;=5,"Medium","Low")))</f>
        <v/>
      </c>
      <c r="AC19" s="11" t="str">
        <f>IF(COUNT(X19,Y19,Z19)=3,X19*Y19*Z19,"")</f>
        <v/>
      </c>
      <c r="AD19" s="10"/>
    </row>
    <row r="20" spans="1:30" x14ac:dyDescent="0.25">
      <c r="A20" s="9"/>
      <c r="B20" s="10"/>
      <c r="C20" s="10"/>
      <c r="D20" s="10"/>
      <c r="E20" s="10"/>
      <c r="F20" s="10"/>
      <c r="G20" s="10"/>
      <c r="H20" s="10"/>
      <c r="I20" s="10"/>
      <c r="J20" s="10"/>
      <c r="K20" s="10"/>
      <c r="L20" s="9"/>
      <c r="M20" s="9"/>
      <c r="N20" s="9"/>
      <c r="O20" s="11" t="str">
        <f>IF(COUNT(L20,M20)=2,L20*M20,"")</f>
        <v/>
      </c>
      <c r="P20" s="11" t="str">
        <f>IF(O20="","",IF(OR(AND(L20=5,OR(K20="Safety",K20="Environment")),O20&gt;=12),"High",IF(O20&gt;=5,"Medium","Low")))</f>
        <v/>
      </c>
      <c r="Q20" s="11" t="str">
        <f>IF(COUNT(L20,M20,N20)=3,L20*M20*N20,"")</f>
        <v/>
      </c>
      <c r="R20" s="10"/>
      <c r="S20" s="10"/>
      <c r="T20" s="10"/>
      <c r="U20" s="10"/>
      <c r="V20" s="10"/>
      <c r="W20" s="10"/>
      <c r="X20" s="9"/>
      <c r="Y20" s="9"/>
      <c r="Z20" s="9"/>
      <c r="AA20" s="11" t="str">
        <f>IF(COUNT(X20,Y20)=2,X20*Y20,"")</f>
        <v/>
      </c>
      <c r="AB20" s="11" t="str">
        <f>IF(AA20="","",IF(OR(AND(X20=5,OR(K20="Safety",K20="Environment")),AA20&gt;=12),"High",IF(AA20&gt;=5,"Medium","Low")))</f>
        <v/>
      </c>
      <c r="AC20" s="11" t="str">
        <f>IF(COUNT(X20,Y20,Z20)=3,X20*Y20*Z20,"")</f>
        <v/>
      </c>
      <c r="AD20" s="10"/>
    </row>
    <row r="21" spans="1:30" x14ac:dyDescent="0.25">
      <c r="A21" s="9"/>
      <c r="B21" s="10"/>
      <c r="C21" s="10"/>
      <c r="D21" s="10"/>
      <c r="E21" s="10"/>
      <c r="F21" s="10"/>
      <c r="G21" s="10"/>
      <c r="H21" s="10"/>
      <c r="I21" s="10"/>
      <c r="J21" s="10"/>
      <c r="K21" s="10"/>
      <c r="L21" s="9"/>
      <c r="M21" s="9"/>
      <c r="N21" s="9"/>
      <c r="O21" s="11" t="str">
        <f>IF(COUNT(L21,M21)=2,L21*M21,"")</f>
        <v/>
      </c>
      <c r="P21" s="11" t="str">
        <f>IF(O21="","",IF(OR(AND(L21=5,OR(K21="Safety",K21="Environment")),O21&gt;=12),"High",IF(O21&gt;=5,"Medium","Low")))</f>
        <v/>
      </c>
      <c r="Q21" s="11" t="str">
        <f>IF(COUNT(L21,M21,N21)=3,L21*M21*N21,"")</f>
        <v/>
      </c>
      <c r="R21" s="10"/>
      <c r="S21" s="10"/>
      <c r="T21" s="10"/>
      <c r="U21" s="10"/>
      <c r="V21" s="10"/>
      <c r="W21" s="10"/>
      <c r="X21" s="9"/>
      <c r="Y21" s="9"/>
      <c r="Z21" s="9"/>
      <c r="AA21" s="11" t="str">
        <f>IF(COUNT(X21,Y21)=2,X21*Y21,"")</f>
        <v/>
      </c>
      <c r="AB21" s="11" t="str">
        <f>IF(AA21="","",IF(OR(AND(X21=5,OR(K21="Safety",K21="Environment")),AA21&gt;=12),"High",IF(AA21&gt;=5,"Medium","Low")))</f>
        <v/>
      </c>
      <c r="AC21" s="11" t="str">
        <f>IF(COUNT(X21,Y21,Z21)=3,X21*Y21*Z21,"")</f>
        <v/>
      </c>
      <c r="AD21" s="10"/>
    </row>
    <row r="22" spans="1:30" x14ac:dyDescent="0.25">
      <c r="A22" s="9"/>
      <c r="B22" s="10"/>
      <c r="C22" s="10"/>
      <c r="D22" s="10"/>
      <c r="E22" s="10"/>
      <c r="F22" s="10"/>
      <c r="G22" s="10"/>
      <c r="H22" s="10"/>
      <c r="I22" s="10"/>
      <c r="J22" s="10"/>
      <c r="K22" s="10"/>
      <c r="L22" s="9"/>
      <c r="M22" s="9"/>
      <c r="N22" s="9"/>
      <c r="O22" s="11" t="str">
        <f>IF(COUNT(L22,M22)=2,L22*M22,"")</f>
        <v/>
      </c>
      <c r="P22" s="11" t="str">
        <f>IF(O22="","",IF(OR(AND(L22=5,OR(K22="Safety",K22="Environment")),O22&gt;=12),"High",IF(O22&gt;=5,"Medium","Low")))</f>
        <v/>
      </c>
      <c r="Q22" s="11" t="str">
        <f>IF(COUNT(L22,M22,N22)=3,L22*M22*N22,"")</f>
        <v/>
      </c>
      <c r="R22" s="10"/>
      <c r="S22" s="10"/>
      <c r="T22" s="10"/>
      <c r="U22" s="10"/>
      <c r="V22" s="10"/>
      <c r="W22" s="10"/>
      <c r="X22" s="9"/>
      <c r="Y22" s="9"/>
      <c r="Z22" s="9"/>
      <c r="AA22" s="11" t="str">
        <f>IF(COUNT(X22,Y22)=2,X22*Y22,"")</f>
        <v/>
      </c>
      <c r="AB22" s="11" t="str">
        <f>IF(AA22="","",IF(OR(AND(X22=5,OR(K22="Safety",K22="Environment")),AA22&gt;=12),"High",IF(AA22&gt;=5,"Medium","Low")))</f>
        <v/>
      </c>
      <c r="AC22" s="11" t="str">
        <f>IF(COUNT(X22,Y22,Z22)=3,X22*Y22*Z22,"")</f>
        <v/>
      </c>
      <c r="AD22" s="10"/>
    </row>
    <row r="23" spans="1:30" x14ac:dyDescent="0.25">
      <c r="A23" s="9"/>
      <c r="B23" s="10"/>
      <c r="C23" s="10"/>
      <c r="D23" s="10"/>
      <c r="E23" s="10"/>
      <c r="F23" s="10"/>
      <c r="G23" s="10"/>
      <c r="H23" s="10"/>
      <c r="I23" s="10"/>
      <c r="J23" s="10"/>
      <c r="K23" s="10"/>
      <c r="L23" s="9"/>
      <c r="M23" s="9"/>
      <c r="N23" s="9"/>
      <c r="O23" s="11" t="str">
        <f>IF(COUNT(L23,M23)=2,L23*M23,"")</f>
        <v/>
      </c>
      <c r="P23" s="11" t="str">
        <f>IF(O23="","",IF(OR(AND(L23=5,OR(K23="Safety",K23="Environment")),O23&gt;=12),"High",IF(O23&gt;=5,"Medium","Low")))</f>
        <v/>
      </c>
      <c r="Q23" s="11" t="str">
        <f>IF(COUNT(L23,M23,N23)=3,L23*M23*N23,"")</f>
        <v/>
      </c>
      <c r="R23" s="10"/>
      <c r="S23" s="10"/>
      <c r="T23" s="10"/>
      <c r="U23" s="10"/>
      <c r="V23" s="10"/>
      <c r="W23" s="10"/>
      <c r="X23" s="9"/>
      <c r="Y23" s="9"/>
      <c r="Z23" s="9"/>
      <c r="AA23" s="11" t="str">
        <f>IF(COUNT(X23,Y23)=2,X23*Y23,"")</f>
        <v/>
      </c>
      <c r="AB23" s="11" t="str">
        <f>IF(AA23="","",IF(OR(AND(X23=5,OR(K23="Safety",K23="Environment")),AA23&gt;=12),"High",IF(AA23&gt;=5,"Medium","Low")))</f>
        <v/>
      </c>
      <c r="AC23" s="11" t="str">
        <f>IF(COUNT(X23,Y23,Z23)=3,X23*Y23*Z23,"")</f>
        <v/>
      </c>
      <c r="AD23" s="10"/>
    </row>
    <row r="24" spans="1:30" x14ac:dyDescent="0.25">
      <c r="A24" s="9"/>
      <c r="B24" s="10"/>
      <c r="C24" s="10"/>
      <c r="D24" s="10"/>
      <c r="E24" s="10"/>
      <c r="F24" s="10"/>
      <c r="G24" s="10"/>
      <c r="H24" s="10"/>
      <c r="I24" s="10"/>
      <c r="J24" s="10"/>
      <c r="K24" s="10"/>
      <c r="L24" s="9"/>
      <c r="M24" s="9"/>
      <c r="N24" s="9"/>
      <c r="O24" s="11" t="str">
        <f>IF(COUNT(L24,M24)=2,L24*M24,"")</f>
        <v/>
      </c>
      <c r="P24" s="11" t="str">
        <f>IF(O24="","",IF(OR(AND(L24=5,OR(K24="Safety",K24="Environment")),O24&gt;=12),"High",IF(O24&gt;=5,"Medium","Low")))</f>
        <v/>
      </c>
      <c r="Q24" s="11" t="str">
        <f>IF(COUNT(L24,M24,N24)=3,L24*M24*N24,"")</f>
        <v/>
      </c>
      <c r="R24" s="10"/>
      <c r="S24" s="10"/>
      <c r="T24" s="10"/>
      <c r="U24" s="10"/>
      <c r="V24" s="10"/>
      <c r="W24" s="10"/>
      <c r="X24" s="9"/>
      <c r="Y24" s="9"/>
      <c r="Z24" s="9"/>
      <c r="AA24" s="11" t="str">
        <f>IF(COUNT(X24,Y24)=2,X24*Y24,"")</f>
        <v/>
      </c>
      <c r="AB24" s="11" t="str">
        <f>IF(AA24="","",IF(OR(AND(X24=5,OR(K24="Safety",K24="Environment")),AA24&gt;=12),"High",IF(AA24&gt;=5,"Medium","Low")))</f>
        <v/>
      </c>
      <c r="AC24" s="11" t="str">
        <f>IF(COUNT(X24,Y24,Z24)=3,X24*Y24*Z24,"")</f>
        <v/>
      </c>
      <c r="AD24" s="10"/>
    </row>
    <row r="25" spans="1:30" x14ac:dyDescent="0.25">
      <c r="A25" s="9"/>
      <c r="B25" s="10"/>
      <c r="C25" s="10"/>
      <c r="D25" s="10"/>
      <c r="E25" s="10"/>
      <c r="F25" s="10"/>
      <c r="G25" s="10"/>
      <c r="H25" s="10"/>
      <c r="I25" s="10"/>
      <c r="J25" s="10"/>
      <c r="K25" s="10"/>
      <c r="L25" s="9"/>
      <c r="M25" s="9"/>
      <c r="N25" s="9"/>
      <c r="O25" s="11" t="str">
        <f>IF(COUNT(L25,M25)=2,L25*M25,"")</f>
        <v/>
      </c>
      <c r="P25" s="11" t="str">
        <f>IF(O25="","",IF(OR(AND(L25=5,OR(K25="Safety",K25="Environment")),O25&gt;=12),"High",IF(O25&gt;=5,"Medium","Low")))</f>
        <v/>
      </c>
      <c r="Q25" s="11" t="str">
        <f>IF(COUNT(L25,M25,N25)=3,L25*M25*N25,"")</f>
        <v/>
      </c>
      <c r="R25" s="10"/>
      <c r="S25" s="10"/>
      <c r="T25" s="10"/>
      <c r="U25" s="10"/>
      <c r="V25" s="10"/>
      <c r="W25" s="10"/>
      <c r="X25" s="9"/>
      <c r="Y25" s="9"/>
      <c r="Z25" s="9"/>
      <c r="AA25" s="11" t="str">
        <f>IF(COUNT(X25,Y25)=2,X25*Y25,"")</f>
        <v/>
      </c>
      <c r="AB25" s="11" t="str">
        <f>IF(AA25="","",IF(OR(AND(X25=5,OR(K25="Safety",K25="Environment")),AA25&gt;=12),"High",IF(AA25&gt;=5,"Medium","Low")))</f>
        <v/>
      </c>
      <c r="AC25" s="11" t="str">
        <f>IF(COUNT(X25,Y25,Z25)=3,X25*Y25*Z25,"")</f>
        <v/>
      </c>
      <c r="AD25" s="10"/>
    </row>
    <row r="26" spans="1:30" x14ac:dyDescent="0.25">
      <c r="A26" s="9"/>
      <c r="B26" s="10"/>
      <c r="C26" s="10"/>
      <c r="D26" s="10"/>
      <c r="E26" s="10"/>
      <c r="F26" s="10"/>
      <c r="G26" s="10"/>
      <c r="H26" s="10"/>
      <c r="I26" s="10"/>
      <c r="J26" s="10"/>
      <c r="K26" s="10"/>
      <c r="L26" s="9"/>
      <c r="M26" s="9"/>
      <c r="N26" s="9"/>
      <c r="O26" s="11" t="str">
        <f>IF(COUNT(L26,M26)=2,L26*M26,"")</f>
        <v/>
      </c>
      <c r="P26" s="11" t="str">
        <f>IF(O26="","",IF(OR(AND(L26=5,OR(K26="Safety",K26="Environment")),O26&gt;=12),"High",IF(O26&gt;=5,"Medium","Low")))</f>
        <v/>
      </c>
      <c r="Q26" s="11" t="str">
        <f>IF(COUNT(L26,M26,N26)=3,L26*M26*N26,"")</f>
        <v/>
      </c>
      <c r="R26" s="10"/>
      <c r="S26" s="10"/>
      <c r="T26" s="10"/>
      <c r="U26" s="10"/>
      <c r="V26" s="10"/>
      <c r="W26" s="10"/>
      <c r="X26" s="9"/>
      <c r="Y26" s="9"/>
      <c r="Z26" s="9"/>
      <c r="AA26" s="11" t="str">
        <f>IF(COUNT(X26,Y26)=2,X26*Y26,"")</f>
        <v/>
      </c>
      <c r="AB26" s="11" t="str">
        <f>IF(AA26="","",IF(OR(AND(X26=5,OR(K26="Safety",K26="Environment")),AA26&gt;=12),"High",IF(AA26&gt;=5,"Medium","Low")))</f>
        <v/>
      </c>
      <c r="AC26" s="11" t="str">
        <f>IF(COUNT(X26,Y26,Z26)=3,X26*Y26*Z26,"")</f>
        <v/>
      </c>
      <c r="AD26" s="10"/>
    </row>
    <row r="27" spans="1:30" x14ac:dyDescent="0.25">
      <c r="A27" s="9"/>
      <c r="B27" s="10"/>
      <c r="C27" s="10"/>
      <c r="D27" s="10"/>
      <c r="E27" s="10"/>
      <c r="F27" s="10"/>
      <c r="G27" s="10"/>
      <c r="H27" s="10"/>
      <c r="I27" s="10"/>
      <c r="J27" s="10"/>
      <c r="K27" s="10"/>
      <c r="L27" s="9"/>
      <c r="M27" s="9"/>
      <c r="N27" s="9"/>
      <c r="O27" s="11" t="str">
        <f>IF(COUNT(L27,M27)=2,L27*M27,"")</f>
        <v/>
      </c>
      <c r="P27" s="11" t="str">
        <f>IF(O27="","",IF(OR(AND(L27=5,OR(K27="Safety",K27="Environment")),O27&gt;=12),"High",IF(O27&gt;=5,"Medium","Low")))</f>
        <v/>
      </c>
      <c r="Q27" s="11" t="str">
        <f>IF(COUNT(L27,M27,N27)=3,L27*M27*N27,"")</f>
        <v/>
      </c>
      <c r="R27" s="10"/>
      <c r="S27" s="10"/>
      <c r="T27" s="10"/>
      <c r="U27" s="10"/>
      <c r="V27" s="10"/>
      <c r="W27" s="10"/>
      <c r="X27" s="9"/>
      <c r="Y27" s="9"/>
      <c r="Z27" s="9"/>
      <c r="AA27" s="11" t="str">
        <f>IF(COUNT(X27,Y27)=2,X27*Y27,"")</f>
        <v/>
      </c>
      <c r="AB27" s="11" t="str">
        <f>IF(AA27="","",IF(OR(AND(X27=5,OR(K27="Safety",K27="Environment")),AA27&gt;=12),"High",IF(AA27&gt;=5,"Medium","Low")))</f>
        <v/>
      </c>
      <c r="AC27" s="11" t="str">
        <f>IF(COUNT(X27,Y27,Z27)=3,X27*Y27*Z27,"")</f>
        <v/>
      </c>
      <c r="AD27" s="10"/>
    </row>
    <row r="28" spans="1:30" x14ac:dyDescent="0.25">
      <c r="A28" s="9"/>
      <c r="B28" s="10"/>
      <c r="C28" s="10"/>
      <c r="D28" s="10"/>
      <c r="E28" s="10"/>
      <c r="F28" s="10"/>
      <c r="G28" s="10"/>
      <c r="H28" s="10"/>
      <c r="I28" s="10"/>
      <c r="J28" s="10"/>
      <c r="K28" s="10"/>
      <c r="L28" s="9"/>
      <c r="M28" s="9"/>
      <c r="N28" s="9"/>
      <c r="O28" s="11" t="str">
        <f>IF(COUNT(L28,M28)=2,L28*M28,"")</f>
        <v/>
      </c>
      <c r="P28" s="11" t="str">
        <f>IF(O28="","",IF(OR(AND(L28=5,OR(K28="Safety",K28="Environment")),O28&gt;=12),"High",IF(O28&gt;=5,"Medium","Low")))</f>
        <v/>
      </c>
      <c r="Q28" s="11" t="str">
        <f>IF(COUNT(L28,M28,N28)=3,L28*M28*N28,"")</f>
        <v/>
      </c>
      <c r="R28" s="10"/>
      <c r="S28" s="10"/>
      <c r="T28" s="10"/>
      <c r="U28" s="10"/>
      <c r="V28" s="10"/>
      <c r="W28" s="10"/>
      <c r="X28" s="9"/>
      <c r="Y28" s="9"/>
      <c r="Z28" s="9"/>
      <c r="AA28" s="11" t="str">
        <f>IF(COUNT(X28,Y28)=2,X28*Y28,"")</f>
        <v/>
      </c>
      <c r="AB28" s="11" t="str">
        <f>IF(AA28="","",IF(OR(AND(X28=5,OR(K28="Safety",K28="Environment")),AA28&gt;=12),"High",IF(AA28&gt;=5,"Medium","Low")))</f>
        <v/>
      </c>
      <c r="AC28" s="11" t="str">
        <f>IF(COUNT(X28,Y28,Z28)=3,X28*Y28*Z28,"")</f>
        <v/>
      </c>
      <c r="AD28" s="10"/>
    </row>
    <row r="29" spans="1:30" x14ac:dyDescent="0.25">
      <c r="A29" s="9"/>
      <c r="B29" s="10"/>
      <c r="C29" s="10"/>
      <c r="D29" s="10"/>
      <c r="E29" s="10"/>
      <c r="F29" s="10"/>
      <c r="G29" s="10"/>
      <c r="H29" s="10"/>
      <c r="I29" s="10"/>
      <c r="J29" s="10"/>
      <c r="K29" s="10"/>
      <c r="L29" s="9"/>
      <c r="M29" s="9"/>
      <c r="N29" s="9"/>
      <c r="O29" s="11" t="str">
        <f>IF(COUNT(L29,M29)=2,L29*M29,"")</f>
        <v/>
      </c>
      <c r="P29" s="11" t="str">
        <f>IF(O29="","",IF(OR(AND(L29=5,OR(K29="Safety",K29="Environment")),O29&gt;=12),"High",IF(O29&gt;=5,"Medium","Low")))</f>
        <v/>
      </c>
      <c r="Q29" s="11" t="str">
        <f>IF(COUNT(L29,M29,N29)=3,L29*M29*N29,"")</f>
        <v/>
      </c>
      <c r="R29" s="10"/>
      <c r="S29" s="10"/>
      <c r="T29" s="10"/>
      <c r="U29" s="10"/>
      <c r="V29" s="10"/>
      <c r="W29" s="10"/>
      <c r="X29" s="9"/>
      <c r="Y29" s="9"/>
      <c r="Z29" s="9"/>
      <c r="AA29" s="11" t="str">
        <f>IF(COUNT(X29,Y29)=2,X29*Y29,"")</f>
        <v/>
      </c>
      <c r="AB29" s="11" t="str">
        <f>IF(AA29="","",IF(OR(AND(X29=5,OR(K29="Safety",K29="Environment")),AA29&gt;=12),"High",IF(AA29&gt;=5,"Medium","Low")))</f>
        <v/>
      </c>
      <c r="AC29" s="11" t="str">
        <f>IF(COUNT(X29,Y29,Z29)=3,X29*Y29*Z29,"")</f>
        <v/>
      </c>
      <c r="AD29" s="10"/>
    </row>
    <row r="30" spans="1:30" x14ac:dyDescent="0.25">
      <c r="A30" s="9"/>
      <c r="B30" s="10"/>
      <c r="C30" s="10"/>
      <c r="D30" s="10"/>
      <c r="E30" s="10"/>
      <c r="F30" s="10"/>
      <c r="G30" s="10"/>
      <c r="H30" s="10"/>
      <c r="I30" s="10"/>
      <c r="J30" s="10"/>
      <c r="K30" s="10"/>
      <c r="L30" s="9"/>
      <c r="M30" s="9"/>
      <c r="N30" s="9"/>
      <c r="O30" s="11" t="str">
        <f>IF(COUNT(L30,M30)=2,L30*M30,"")</f>
        <v/>
      </c>
      <c r="P30" s="11" t="str">
        <f>IF(O30="","",IF(OR(AND(L30=5,OR(K30="Safety",K30="Environment")),O30&gt;=12),"High",IF(O30&gt;=5,"Medium","Low")))</f>
        <v/>
      </c>
      <c r="Q30" s="11" t="str">
        <f>IF(COUNT(L30,M30,N30)=3,L30*M30*N30,"")</f>
        <v/>
      </c>
      <c r="R30" s="10"/>
      <c r="S30" s="10"/>
      <c r="T30" s="10"/>
      <c r="U30" s="10"/>
      <c r="V30" s="10"/>
      <c r="W30" s="10"/>
      <c r="X30" s="9"/>
      <c r="Y30" s="9"/>
      <c r="Z30" s="9"/>
      <c r="AA30" s="11" t="str">
        <f>IF(COUNT(X30,Y30)=2,X30*Y30,"")</f>
        <v/>
      </c>
      <c r="AB30" s="11" t="str">
        <f>IF(AA30="","",IF(OR(AND(X30=5,OR(K30="Safety",K30="Environment")),AA30&gt;=12),"High",IF(AA30&gt;=5,"Medium","Low")))</f>
        <v/>
      </c>
      <c r="AC30" s="11" t="str">
        <f>IF(COUNT(X30,Y30,Z30)=3,X30*Y30*Z30,"")</f>
        <v/>
      </c>
      <c r="AD30" s="10"/>
    </row>
    <row r="31" spans="1:30" x14ac:dyDescent="0.25">
      <c r="A31" s="9"/>
      <c r="B31" s="10"/>
      <c r="C31" s="10"/>
      <c r="D31" s="10"/>
      <c r="E31" s="10"/>
      <c r="F31" s="10"/>
      <c r="G31" s="10"/>
      <c r="H31" s="10"/>
      <c r="I31" s="10"/>
      <c r="J31" s="10"/>
      <c r="K31" s="10"/>
      <c r="L31" s="9"/>
      <c r="M31" s="9"/>
      <c r="N31" s="9"/>
      <c r="O31" s="11" t="str">
        <f>IF(COUNT(L31,M31)=2,L31*M31,"")</f>
        <v/>
      </c>
      <c r="P31" s="11" t="str">
        <f>IF(O31="","",IF(OR(AND(L31=5,OR(K31="Safety",K31="Environment")),O31&gt;=12),"High",IF(O31&gt;=5,"Medium","Low")))</f>
        <v/>
      </c>
      <c r="Q31" s="11" t="str">
        <f>IF(COUNT(L31,M31,N31)=3,L31*M31*N31,"")</f>
        <v/>
      </c>
      <c r="R31" s="10"/>
      <c r="S31" s="10"/>
      <c r="T31" s="10"/>
      <c r="U31" s="10"/>
      <c r="V31" s="10"/>
      <c r="W31" s="10"/>
      <c r="X31" s="9"/>
      <c r="Y31" s="9"/>
      <c r="Z31" s="9"/>
      <c r="AA31" s="11" t="str">
        <f>IF(COUNT(X31,Y31)=2,X31*Y31,"")</f>
        <v/>
      </c>
      <c r="AB31" s="11" t="str">
        <f>IF(AA31="","",IF(OR(AND(X31=5,OR(K31="Safety",K31="Environment")),AA31&gt;=12),"High",IF(AA31&gt;=5,"Medium","Low")))</f>
        <v/>
      </c>
      <c r="AC31" s="11" t="str">
        <f>IF(COUNT(X31,Y31,Z31)=3,X31*Y31*Z31,"")</f>
        <v/>
      </c>
      <c r="AD31" s="10"/>
    </row>
    <row r="32" spans="1:30" x14ac:dyDescent="0.25">
      <c r="A32" s="9"/>
      <c r="B32" s="10"/>
      <c r="C32" s="10"/>
      <c r="D32" s="10"/>
      <c r="E32" s="10"/>
      <c r="F32" s="10"/>
      <c r="G32" s="10"/>
      <c r="H32" s="10"/>
      <c r="I32" s="10"/>
      <c r="J32" s="10"/>
      <c r="K32" s="10"/>
      <c r="L32" s="9"/>
      <c r="M32" s="9"/>
      <c r="N32" s="9"/>
      <c r="O32" s="11" t="str">
        <f>IF(COUNT(L32,M32)=2,L32*M32,"")</f>
        <v/>
      </c>
      <c r="P32" s="11" t="str">
        <f>IF(O32="","",IF(OR(AND(L32=5,OR(K32="Safety",K32="Environment")),O32&gt;=12),"High",IF(O32&gt;=5,"Medium","Low")))</f>
        <v/>
      </c>
      <c r="Q32" s="11" t="str">
        <f>IF(COUNT(L32,M32,N32)=3,L32*M32*N32,"")</f>
        <v/>
      </c>
      <c r="R32" s="10"/>
      <c r="S32" s="10"/>
      <c r="T32" s="10"/>
      <c r="U32" s="10"/>
      <c r="V32" s="10"/>
      <c r="W32" s="10"/>
      <c r="X32" s="9"/>
      <c r="Y32" s="9"/>
      <c r="Z32" s="9"/>
      <c r="AA32" s="11" t="str">
        <f>IF(COUNT(X32,Y32)=2,X32*Y32,"")</f>
        <v/>
      </c>
      <c r="AB32" s="11" t="str">
        <f>IF(AA32="","",IF(OR(AND(X32=5,OR(K32="Safety",K32="Environment")),AA32&gt;=12),"High",IF(AA32&gt;=5,"Medium","Low")))</f>
        <v/>
      </c>
      <c r="AC32" s="11" t="str">
        <f>IF(COUNT(X32,Y32,Z32)=3,X32*Y32*Z32,"")</f>
        <v/>
      </c>
      <c r="AD32" s="10"/>
    </row>
    <row r="33" spans="1:30" x14ac:dyDescent="0.25">
      <c r="A33" s="9"/>
      <c r="B33" s="10"/>
      <c r="C33" s="10"/>
      <c r="D33" s="10"/>
      <c r="E33" s="10"/>
      <c r="F33" s="10"/>
      <c r="G33" s="10"/>
      <c r="H33" s="10"/>
      <c r="I33" s="10"/>
      <c r="J33" s="10"/>
      <c r="K33" s="10"/>
      <c r="L33" s="9"/>
      <c r="M33" s="9"/>
      <c r="N33" s="9"/>
      <c r="O33" s="11" t="str">
        <f>IF(COUNT(L33,M33)=2,L33*M33,"")</f>
        <v/>
      </c>
      <c r="P33" s="11" t="str">
        <f>IF(O33="","",IF(OR(AND(L33=5,OR(K33="Safety",K33="Environment")),O33&gt;=12),"High",IF(O33&gt;=5,"Medium","Low")))</f>
        <v/>
      </c>
      <c r="Q33" s="11" t="str">
        <f>IF(COUNT(L33,M33,N33)=3,L33*M33*N33,"")</f>
        <v/>
      </c>
      <c r="R33" s="10"/>
      <c r="S33" s="10"/>
      <c r="T33" s="10"/>
      <c r="U33" s="10"/>
      <c r="V33" s="10"/>
      <c r="W33" s="10"/>
      <c r="X33" s="9"/>
      <c r="Y33" s="9"/>
      <c r="Z33" s="9"/>
      <c r="AA33" s="11" t="str">
        <f>IF(COUNT(X33,Y33)=2,X33*Y33,"")</f>
        <v/>
      </c>
      <c r="AB33" s="11" t="str">
        <f>IF(AA33="","",IF(OR(AND(X33=5,OR(K33="Safety",K33="Environment")),AA33&gt;=12),"High",IF(AA33&gt;=5,"Medium","Low")))</f>
        <v/>
      </c>
      <c r="AC33" s="11" t="str">
        <f>IF(COUNT(X33,Y33,Z33)=3,X33*Y33*Z33,"")</f>
        <v/>
      </c>
      <c r="AD33" s="10"/>
    </row>
    <row r="34" spans="1:30" x14ac:dyDescent="0.25">
      <c r="A34" s="9"/>
      <c r="B34" s="10"/>
      <c r="C34" s="10"/>
      <c r="D34" s="10"/>
      <c r="E34" s="10"/>
      <c r="F34" s="10"/>
      <c r="G34" s="10"/>
      <c r="H34" s="10"/>
      <c r="I34" s="10"/>
      <c r="J34" s="10"/>
      <c r="K34" s="10"/>
      <c r="L34" s="9"/>
      <c r="M34" s="9"/>
      <c r="N34" s="9"/>
      <c r="O34" s="11" t="str">
        <f>IF(COUNT(L34,M34)=2,L34*M34,"")</f>
        <v/>
      </c>
      <c r="P34" s="11" t="str">
        <f>IF(O34="","",IF(OR(AND(L34=5,OR(K34="Safety",K34="Environment")),O34&gt;=12),"High",IF(O34&gt;=5,"Medium","Low")))</f>
        <v/>
      </c>
      <c r="Q34" s="11" t="str">
        <f>IF(COUNT(L34,M34,N34)=3,L34*M34*N34,"")</f>
        <v/>
      </c>
      <c r="R34" s="10"/>
      <c r="S34" s="10"/>
      <c r="T34" s="10"/>
      <c r="U34" s="10"/>
      <c r="V34" s="10"/>
      <c r="W34" s="10"/>
      <c r="X34" s="9"/>
      <c r="Y34" s="9"/>
      <c r="Z34" s="9"/>
      <c r="AA34" s="11" t="str">
        <f>IF(COUNT(X34,Y34)=2,X34*Y34,"")</f>
        <v/>
      </c>
      <c r="AB34" s="11" t="str">
        <f>IF(AA34="","",IF(OR(AND(X34=5,OR(K34="Safety",K34="Environment")),AA34&gt;=12),"High",IF(AA34&gt;=5,"Medium","Low")))</f>
        <v/>
      </c>
      <c r="AC34" s="11" t="str">
        <f>IF(COUNT(X34,Y34,Z34)=3,X34*Y34*Z34,"")</f>
        <v/>
      </c>
      <c r="AD34" s="10"/>
    </row>
    <row r="35" spans="1:30" x14ac:dyDescent="0.25">
      <c r="A35" s="9"/>
      <c r="B35" s="10"/>
      <c r="C35" s="10"/>
      <c r="D35" s="10"/>
      <c r="E35" s="10"/>
      <c r="F35" s="10"/>
      <c r="G35" s="10"/>
      <c r="H35" s="10"/>
      <c r="I35" s="10"/>
      <c r="J35" s="10"/>
      <c r="K35" s="10"/>
      <c r="L35" s="9"/>
      <c r="M35" s="9"/>
      <c r="N35" s="9"/>
      <c r="O35" s="11" t="str">
        <f>IF(COUNT(L35,M35)=2,L35*M35,"")</f>
        <v/>
      </c>
      <c r="P35" s="11" t="str">
        <f>IF(O35="","",IF(OR(AND(L35=5,OR(K35="Safety",K35="Environment")),O35&gt;=12),"High",IF(O35&gt;=5,"Medium","Low")))</f>
        <v/>
      </c>
      <c r="Q35" s="11" t="str">
        <f>IF(COUNT(L35,M35,N35)=3,L35*M35*N35,"")</f>
        <v/>
      </c>
      <c r="R35" s="10"/>
      <c r="S35" s="10"/>
      <c r="T35" s="10"/>
      <c r="U35" s="10"/>
      <c r="V35" s="10"/>
      <c r="W35" s="10"/>
      <c r="X35" s="9"/>
      <c r="Y35" s="9"/>
      <c r="Z35" s="9"/>
      <c r="AA35" s="11" t="str">
        <f>IF(COUNT(X35,Y35)=2,X35*Y35,"")</f>
        <v/>
      </c>
      <c r="AB35" s="11" t="str">
        <f>IF(AA35="","",IF(OR(AND(X35=5,OR(K35="Safety",K35="Environment")),AA35&gt;=12),"High",IF(AA35&gt;=5,"Medium","Low")))</f>
        <v/>
      </c>
      <c r="AC35" s="11" t="str">
        <f>IF(COUNT(X35,Y35,Z35)=3,X35*Y35*Z35,"")</f>
        <v/>
      </c>
      <c r="AD35" s="10"/>
    </row>
    <row r="36" spans="1:30" x14ac:dyDescent="0.25">
      <c r="A36" s="9"/>
      <c r="B36" s="10"/>
      <c r="C36" s="10"/>
      <c r="D36" s="10"/>
      <c r="E36" s="10"/>
      <c r="F36" s="10"/>
      <c r="G36" s="10"/>
      <c r="H36" s="10"/>
      <c r="I36" s="10"/>
      <c r="J36" s="10"/>
      <c r="K36" s="10"/>
      <c r="L36" s="9"/>
      <c r="M36" s="9"/>
      <c r="N36" s="9"/>
      <c r="O36" s="11" t="str">
        <f>IF(COUNT(L36,M36)=2,L36*M36,"")</f>
        <v/>
      </c>
      <c r="P36" s="11" t="str">
        <f>IF(O36="","",IF(OR(AND(L36=5,OR(K36="Safety",K36="Environment")),O36&gt;=12),"High",IF(O36&gt;=5,"Medium","Low")))</f>
        <v/>
      </c>
      <c r="Q36" s="11" t="str">
        <f>IF(COUNT(L36,M36,N36)=3,L36*M36*N36,"")</f>
        <v/>
      </c>
      <c r="R36" s="10"/>
      <c r="S36" s="10"/>
      <c r="T36" s="10"/>
      <c r="U36" s="10"/>
      <c r="V36" s="10"/>
      <c r="W36" s="10"/>
      <c r="X36" s="9"/>
      <c r="Y36" s="9"/>
      <c r="Z36" s="9"/>
      <c r="AA36" s="11" t="str">
        <f>IF(COUNT(X36,Y36)=2,X36*Y36,"")</f>
        <v/>
      </c>
      <c r="AB36" s="11" t="str">
        <f>IF(AA36="","",IF(OR(AND(X36=5,OR(K36="Safety",K36="Environment")),AA36&gt;=12),"High",IF(AA36&gt;=5,"Medium","Low")))</f>
        <v/>
      </c>
      <c r="AC36" s="11" t="str">
        <f>IF(COUNT(X36,Y36,Z36)=3,X36*Y36*Z36,"")</f>
        <v/>
      </c>
      <c r="AD36" s="10"/>
    </row>
    <row r="37" spans="1:30" x14ac:dyDescent="0.25">
      <c r="A37" s="9"/>
      <c r="B37" s="10"/>
      <c r="C37" s="10"/>
      <c r="D37" s="10"/>
      <c r="E37" s="10"/>
      <c r="F37" s="10"/>
      <c r="G37" s="10"/>
      <c r="H37" s="10"/>
      <c r="I37" s="10"/>
      <c r="J37" s="10"/>
      <c r="K37" s="10"/>
      <c r="L37" s="9"/>
      <c r="M37" s="9"/>
      <c r="N37" s="9"/>
      <c r="O37" s="11" t="str">
        <f>IF(COUNT(L37,M37)=2,L37*M37,"")</f>
        <v/>
      </c>
      <c r="P37" s="11" t="str">
        <f>IF(O37="","",IF(OR(AND(L37=5,OR(K37="Safety",K37="Environment")),O37&gt;=12),"High",IF(O37&gt;=5,"Medium","Low")))</f>
        <v/>
      </c>
      <c r="Q37" s="11" t="str">
        <f>IF(COUNT(L37,M37,N37)=3,L37*M37*N37,"")</f>
        <v/>
      </c>
      <c r="R37" s="10"/>
      <c r="S37" s="10"/>
      <c r="T37" s="10"/>
      <c r="U37" s="10"/>
      <c r="V37" s="10"/>
      <c r="W37" s="10"/>
      <c r="X37" s="9"/>
      <c r="Y37" s="9"/>
      <c r="Z37" s="9"/>
      <c r="AA37" s="11" t="str">
        <f>IF(COUNT(X37,Y37)=2,X37*Y37,"")</f>
        <v/>
      </c>
      <c r="AB37" s="11" t="str">
        <f>IF(AA37="","",IF(OR(AND(X37=5,OR(K37="Safety",K37="Environment")),AA37&gt;=12),"High",IF(AA37&gt;=5,"Medium","Low")))</f>
        <v/>
      </c>
      <c r="AC37" s="11" t="str">
        <f>IF(COUNT(X37,Y37,Z37)=3,X37*Y37*Z37,"")</f>
        <v/>
      </c>
      <c r="AD37" s="10"/>
    </row>
    <row r="38" spans="1:30" x14ac:dyDescent="0.25">
      <c r="A38" s="9"/>
      <c r="B38" s="10"/>
      <c r="C38" s="10"/>
      <c r="D38" s="10"/>
      <c r="E38" s="10"/>
      <c r="F38" s="10"/>
      <c r="G38" s="10"/>
      <c r="H38" s="10"/>
      <c r="I38" s="10"/>
      <c r="J38" s="10"/>
      <c r="K38" s="10"/>
      <c r="L38" s="9"/>
      <c r="M38" s="9"/>
      <c r="N38" s="9"/>
      <c r="O38" s="11" t="str">
        <f>IF(COUNT(L38,M38)=2,L38*M38,"")</f>
        <v/>
      </c>
      <c r="P38" s="11" t="str">
        <f>IF(O38="","",IF(OR(AND(L38=5,OR(K38="Safety",K38="Environment")),O38&gt;=12),"High",IF(O38&gt;=5,"Medium","Low")))</f>
        <v/>
      </c>
      <c r="Q38" s="11" t="str">
        <f>IF(COUNT(L38,M38,N38)=3,L38*M38*N38,"")</f>
        <v/>
      </c>
      <c r="R38" s="10"/>
      <c r="S38" s="10"/>
      <c r="T38" s="10"/>
      <c r="U38" s="10"/>
      <c r="V38" s="10"/>
      <c r="W38" s="10"/>
      <c r="X38" s="9"/>
      <c r="Y38" s="9"/>
      <c r="Z38" s="9"/>
      <c r="AA38" s="11" t="str">
        <f>IF(COUNT(X38,Y38)=2,X38*Y38,"")</f>
        <v/>
      </c>
      <c r="AB38" s="11" t="str">
        <f>IF(AA38="","",IF(OR(AND(X38=5,OR(K38="Safety",K38="Environment")),AA38&gt;=12),"High",IF(AA38&gt;=5,"Medium","Low")))</f>
        <v/>
      </c>
      <c r="AC38" s="11" t="str">
        <f>IF(COUNT(X38,Y38,Z38)=3,X38*Y38*Z38,"")</f>
        <v/>
      </c>
      <c r="AD38" s="10"/>
    </row>
    <row r="39" spans="1:30" x14ac:dyDescent="0.25">
      <c r="A39" s="9"/>
      <c r="B39" s="10"/>
      <c r="C39" s="10"/>
      <c r="D39" s="10"/>
      <c r="E39" s="10"/>
      <c r="F39" s="10"/>
      <c r="G39" s="10"/>
      <c r="H39" s="10"/>
      <c r="I39" s="10"/>
      <c r="J39" s="10"/>
      <c r="K39" s="10"/>
      <c r="L39" s="9"/>
      <c r="M39" s="9"/>
      <c r="N39" s="9"/>
      <c r="O39" s="11" t="str">
        <f>IF(COUNT(L39,M39)=2,L39*M39,"")</f>
        <v/>
      </c>
      <c r="P39" s="11" t="str">
        <f>IF(O39="","",IF(OR(AND(L39=5,OR(K39="Safety",K39="Environment")),O39&gt;=12),"High",IF(O39&gt;=5,"Medium","Low")))</f>
        <v/>
      </c>
      <c r="Q39" s="11" t="str">
        <f>IF(COUNT(L39,M39,N39)=3,L39*M39*N39,"")</f>
        <v/>
      </c>
      <c r="R39" s="10"/>
      <c r="S39" s="10"/>
      <c r="T39" s="10"/>
      <c r="U39" s="10"/>
      <c r="V39" s="10"/>
      <c r="W39" s="10"/>
      <c r="X39" s="9"/>
      <c r="Y39" s="9"/>
      <c r="Z39" s="9"/>
      <c r="AA39" s="11" t="str">
        <f>IF(COUNT(X39,Y39)=2,X39*Y39,"")</f>
        <v/>
      </c>
      <c r="AB39" s="11" t="str">
        <f>IF(AA39="","",IF(OR(AND(X39=5,OR(K39="Safety",K39="Environment")),AA39&gt;=12),"High",IF(AA39&gt;=5,"Medium","Low")))</f>
        <v/>
      </c>
      <c r="AC39" s="11" t="str">
        <f>IF(COUNT(X39,Y39,Z39)=3,X39*Y39*Z39,"")</f>
        <v/>
      </c>
      <c r="AD39" s="10"/>
    </row>
    <row r="40" spans="1:30" x14ac:dyDescent="0.25">
      <c r="A40" s="9"/>
      <c r="B40" s="10"/>
      <c r="C40" s="10"/>
      <c r="D40" s="10"/>
      <c r="E40" s="10"/>
      <c r="F40" s="10"/>
      <c r="G40" s="10"/>
      <c r="H40" s="10"/>
      <c r="I40" s="10"/>
      <c r="J40" s="10"/>
      <c r="K40" s="10"/>
      <c r="L40" s="9"/>
      <c r="M40" s="9"/>
      <c r="N40" s="9"/>
      <c r="O40" s="11" t="str">
        <f>IF(COUNT(L40,M40)=2,L40*M40,"")</f>
        <v/>
      </c>
      <c r="P40" s="11" t="str">
        <f>IF(O40="","",IF(OR(AND(L40=5,OR(K40="Safety",K40="Environment")),O40&gt;=12),"High",IF(O40&gt;=5,"Medium","Low")))</f>
        <v/>
      </c>
      <c r="Q40" s="11" t="str">
        <f>IF(COUNT(L40,M40,N40)=3,L40*M40*N40,"")</f>
        <v/>
      </c>
      <c r="R40" s="10"/>
      <c r="S40" s="10"/>
      <c r="T40" s="10"/>
      <c r="U40" s="10"/>
      <c r="V40" s="10"/>
      <c r="W40" s="10"/>
      <c r="X40" s="9"/>
      <c r="Y40" s="9"/>
      <c r="Z40" s="9"/>
      <c r="AA40" s="11" t="str">
        <f>IF(COUNT(X40,Y40)=2,X40*Y40,"")</f>
        <v/>
      </c>
      <c r="AB40" s="11" t="str">
        <f>IF(AA40="","",IF(OR(AND(X40=5,OR(K40="Safety",K40="Environment")),AA40&gt;=12),"High",IF(AA40&gt;=5,"Medium","Low")))</f>
        <v/>
      </c>
      <c r="AC40" s="11" t="str">
        <f>IF(COUNT(X40,Y40,Z40)=3,X40*Y40*Z40,"")</f>
        <v/>
      </c>
      <c r="AD40" s="10"/>
    </row>
    <row r="41" spans="1:30" x14ac:dyDescent="0.25">
      <c r="A41" s="9"/>
      <c r="B41" s="10"/>
      <c r="C41" s="10"/>
      <c r="D41" s="10"/>
      <c r="E41" s="10"/>
      <c r="F41" s="10"/>
      <c r="G41" s="10"/>
      <c r="H41" s="10"/>
      <c r="I41" s="10"/>
      <c r="J41" s="10"/>
      <c r="K41" s="10"/>
      <c r="L41" s="9"/>
      <c r="M41" s="9"/>
      <c r="N41" s="9"/>
      <c r="O41" s="11" t="str">
        <f>IF(COUNT(L41,M41)=2,L41*M41,"")</f>
        <v/>
      </c>
      <c r="P41" s="11" t="str">
        <f>IF(O41="","",IF(OR(AND(L41=5,OR(K41="Safety",K41="Environment")),O41&gt;=12),"High",IF(O41&gt;=5,"Medium","Low")))</f>
        <v/>
      </c>
      <c r="Q41" s="11" t="str">
        <f>IF(COUNT(L41,M41,N41)=3,L41*M41*N41,"")</f>
        <v/>
      </c>
      <c r="R41" s="10"/>
      <c r="S41" s="10"/>
      <c r="T41" s="10"/>
      <c r="U41" s="10"/>
      <c r="V41" s="10"/>
      <c r="W41" s="10"/>
      <c r="X41" s="9"/>
      <c r="Y41" s="9"/>
      <c r="Z41" s="9"/>
      <c r="AA41" s="11" t="str">
        <f>IF(COUNT(X41,Y41)=2,X41*Y41,"")</f>
        <v/>
      </c>
      <c r="AB41" s="11" t="str">
        <f>IF(AA41="","",IF(OR(AND(X41=5,OR(K41="Safety",K41="Environment")),AA41&gt;=12),"High",IF(AA41&gt;=5,"Medium","Low")))</f>
        <v/>
      </c>
      <c r="AC41" s="11" t="str">
        <f>IF(COUNT(X41,Y41,Z41)=3,X41*Y41*Z41,"")</f>
        <v/>
      </c>
      <c r="AD41" s="10"/>
    </row>
    <row r="42" spans="1:30" x14ac:dyDescent="0.25">
      <c r="A42" s="9"/>
      <c r="B42" s="10"/>
      <c r="C42" s="10"/>
      <c r="D42" s="10"/>
      <c r="E42" s="10"/>
      <c r="F42" s="10"/>
      <c r="G42" s="10"/>
      <c r="H42" s="10"/>
      <c r="I42" s="10"/>
      <c r="J42" s="10"/>
      <c r="K42" s="10"/>
      <c r="L42" s="9"/>
      <c r="M42" s="9"/>
      <c r="N42" s="9"/>
      <c r="O42" s="11" t="str">
        <f>IF(COUNT(L42,M42)=2,L42*M42,"")</f>
        <v/>
      </c>
      <c r="P42" s="11" t="str">
        <f>IF(O42="","",IF(OR(AND(L42=5,OR(K42="Safety",K42="Environment")),O42&gt;=12),"High",IF(O42&gt;=5,"Medium","Low")))</f>
        <v/>
      </c>
      <c r="Q42" s="11" t="str">
        <f>IF(COUNT(L42,M42,N42)=3,L42*M42*N42,"")</f>
        <v/>
      </c>
      <c r="R42" s="10"/>
      <c r="S42" s="10"/>
      <c r="T42" s="10"/>
      <c r="U42" s="10"/>
      <c r="V42" s="10"/>
      <c r="W42" s="10"/>
      <c r="X42" s="9"/>
      <c r="Y42" s="9"/>
      <c r="Z42" s="9"/>
      <c r="AA42" s="11" t="str">
        <f>IF(COUNT(X42,Y42)=2,X42*Y42,"")</f>
        <v/>
      </c>
      <c r="AB42" s="11" t="str">
        <f>IF(AA42="","",IF(OR(AND(X42=5,OR(K42="Safety",K42="Environment")),AA42&gt;=12),"High",IF(AA42&gt;=5,"Medium","Low")))</f>
        <v/>
      </c>
      <c r="AC42" s="11" t="str">
        <f>IF(COUNT(X42,Y42,Z42)=3,X42*Y42*Z42,"")</f>
        <v/>
      </c>
      <c r="AD42" s="10"/>
    </row>
    <row r="43" spans="1:30" x14ac:dyDescent="0.25">
      <c r="A43" s="9"/>
      <c r="B43" s="10"/>
      <c r="C43" s="10"/>
      <c r="D43" s="10"/>
      <c r="E43" s="10"/>
      <c r="F43" s="10"/>
      <c r="G43" s="10"/>
      <c r="H43" s="10"/>
      <c r="I43" s="10"/>
      <c r="J43" s="10"/>
      <c r="K43" s="10"/>
      <c r="L43" s="9"/>
      <c r="M43" s="9"/>
      <c r="N43" s="9"/>
      <c r="O43" s="11" t="str">
        <f>IF(COUNT(L43,M43)=2,L43*M43,"")</f>
        <v/>
      </c>
      <c r="P43" s="11" t="str">
        <f>IF(O43="","",IF(OR(AND(L43=5,OR(K43="Safety",K43="Environment")),O43&gt;=12),"High",IF(O43&gt;=5,"Medium","Low")))</f>
        <v/>
      </c>
      <c r="Q43" s="11" t="str">
        <f>IF(COUNT(L43,M43,N43)=3,L43*M43*N43,"")</f>
        <v/>
      </c>
      <c r="R43" s="10"/>
      <c r="S43" s="10"/>
      <c r="T43" s="10"/>
      <c r="U43" s="10"/>
      <c r="V43" s="10"/>
      <c r="W43" s="10"/>
      <c r="X43" s="9"/>
      <c r="Y43" s="9"/>
      <c r="Z43" s="9"/>
      <c r="AA43" s="11" t="str">
        <f>IF(COUNT(X43,Y43)=2,X43*Y43,"")</f>
        <v/>
      </c>
      <c r="AB43" s="11" t="str">
        <f>IF(AA43="","",IF(OR(AND(X43=5,OR(K43="Safety",K43="Environment")),AA43&gt;=12),"High",IF(AA43&gt;=5,"Medium","Low")))</f>
        <v/>
      </c>
      <c r="AC43" s="11" t="str">
        <f>IF(COUNT(X43,Y43,Z43)=3,X43*Y43*Z43,"")</f>
        <v/>
      </c>
      <c r="AD43" s="10"/>
    </row>
    <row r="44" spans="1:30" x14ac:dyDescent="0.25">
      <c r="A44" s="9"/>
      <c r="B44" s="10"/>
      <c r="C44" s="10"/>
      <c r="D44" s="10"/>
      <c r="E44" s="10"/>
      <c r="F44" s="10"/>
      <c r="G44" s="10"/>
      <c r="H44" s="10"/>
      <c r="I44" s="10"/>
      <c r="J44" s="10"/>
      <c r="K44" s="10"/>
      <c r="L44" s="9"/>
      <c r="M44" s="9"/>
      <c r="N44" s="9"/>
      <c r="O44" s="11" t="str">
        <f>IF(COUNT(L44,M44)=2,L44*M44,"")</f>
        <v/>
      </c>
      <c r="P44" s="11" t="str">
        <f>IF(O44="","",IF(OR(AND(L44=5,OR(K44="Safety",K44="Environment")),O44&gt;=12),"High",IF(O44&gt;=5,"Medium","Low")))</f>
        <v/>
      </c>
      <c r="Q44" s="11" t="str">
        <f>IF(COUNT(L44,M44,N44)=3,L44*M44*N44,"")</f>
        <v/>
      </c>
      <c r="R44" s="10"/>
      <c r="S44" s="10"/>
      <c r="T44" s="10"/>
      <c r="U44" s="10"/>
      <c r="V44" s="10"/>
      <c r="W44" s="10"/>
      <c r="X44" s="9"/>
      <c r="Y44" s="9"/>
      <c r="Z44" s="9"/>
      <c r="AA44" s="11" t="str">
        <f>IF(COUNT(X44,Y44)=2,X44*Y44,"")</f>
        <v/>
      </c>
      <c r="AB44" s="11" t="str">
        <f>IF(AA44="","",IF(OR(AND(X44=5,OR(K44="Safety",K44="Environment")),AA44&gt;=12),"High",IF(AA44&gt;=5,"Medium","Low")))</f>
        <v/>
      </c>
      <c r="AC44" s="11" t="str">
        <f>IF(COUNT(X44,Y44,Z44)=3,X44*Y44*Z44,"")</f>
        <v/>
      </c>
      <c r="AD44" s="10"/>
    </row>
    <row r="45" spans="1:30" x14ac:dyDescent="0.25">
      <c r="A45" s="9"/>
      <c r="B45" s="10"/>
      <c r="C45" s="10"/>
      <c r="D45" s="10"/>
      <c r="E45" s="10"/>
      <c r="F45" s="10"/>
      <c r="G45" s="10"/>
      <c r="H45" s="10"/>
      <c r="I45" s="10"/>
      <c r="J45" s="10"/>
      <c r="K45" s="10"/>
      <c r="L45" s="9"/>
      <c r="M45" s="9"/>
      <c r="N45" s="9"/>
      <c r="O45" s="11" t="str">
        <f>IF(COUNT(L45,M45)=2,L45*M45,"")</f>
        <v/>
      </c>
      <c r="P45" s="11" t="str">
        <f>IF(O45="","",IF(OR(AND(L45=5,OR(K45="Safety",K45="Environment")),O45&gt;=12),"High",IF(O45&gt;=5,"Medium","Low")))</f>
        <v/>
      </c>
      <c r="Q45" s="11" t="str">
        <f>IF(COUNT(L45,M45,N45)=3,L45*M45*N45,"")</f>
        <v/>
      </c>
      <c r="R45" s="10"/>
      <c r="S45" s="10"/>
      <c r="T45" s="10"/>
      <c r="U45" s="10"/>
      <c r="V45" s="10"/>
      <c r="W45" s="10"/>
      <c r="X45" s="9"/>
      <c r="Y45" s="9"/>
      <c r="Z45" s="9"/>
      <c r="AA45" s="11" t="str">
        <f>IF(COUNT(X45,Y45)=2,X45*Y45,"")</f>
        <v/>
      </c>
      <c r="AB45" s="11" t="str">
        <f>IF(AA45="","",IF(OR(AND(X45=5,OR(K45="Safety",K45="Environment")),AA45&gt;=12),"High",IF(AA45&gt;=5,"Medium","Low")))</f>
        <v/>
      </c>
      <c r="AC45" s="11" t="str">
        <f>IF(COUNT(X45,Y45,Z45)=3,X45*Y45*Z45,"")</f>
        <v/>
      </c>
      <c r="AD45" s="10"/>
    </row>
    <row r="46" spans="1:30" x14ac:dyDescent="0.25">
      <c r="A46" s="9"/>
      <c r="B46" s="10"/>
      <c r="C46" s="10"/>
      <c r="D46" s="10"/>
      <c r="E46" s="10"/>
      <c r="F46" s="10"/>
      <c r="G46" s="10"/>
      <c r="H46" s="10"/>
      <c r="I46" s="10"/>
      <c r="J46" s="10"/>
      <c r="K46" s="10"/>
      <c r="L46" s="9"/>
      <c r="M46" s="9"/>
      <c r="N46" s="9"/>
      <c r="O46" s="11" t="str">
        <f>IF(COUNT(L46,M46)=2,L46*M46,"")</f>
        <v/>
      </c>
      <c r="P46" s="11" t="str">
        <f>IF(O46="","",IF(OR(AND(L46=5,OR(K46="Safety",K46="Environment")),O46&gt;=12),"High",IF(O46&gt;=5,"Medium","Low")))</f>
        <v/>
      </c>
      <c r="Q46" s="11" t="str">
        <f>IF(COUNT(L46,M46,N46)=3,L46*M46*N46,"")</f>
        <v/>
      </c>
      <c r="R46" s="10"/>
      <c r="S46" s="10"/>
      <c r="T46" s="10"/>
      <c r="U46" s="10"/>
      <c r="V46" s="10"/>
      <c r="W46" s="10"/>
      <c r="X46" s="9"/>
      <c r="Y46" s="9"/>
      <c r="Z46" s="9"/>
      <c r="AA46" s="11" t="str">
        <f>IF(COUNT(X46,Y46)=2,X46*Y46,"")</f>
        <v/>
      </c>
      <c r="AB46" s="11" t="str">
        <f>IF(AA46="","",IF(OR(AND(X46=5,OR(K46="Safety",K46="Environment")),AA46&gt;=12),"High",IF(AA46&gt;=5,"Medium","Low")))</f>
        <v/>
      </c>
      <c r="AC46" s="11" t="str">
        <f>IF(COUNT(X46,Y46,Z46)=3,X46*Y46*Z46,"")</f>
        <v/>
      </c>
      <c r="AD46" s="10"/>
    </row>
    <row r="47" spans="1:30" x14ac:dyDescent="0.25">
      <c r="A47" s="9"/>
      <c r="B47" s="10"/>
      <c r="C47" s="10"/>
      <c r="D47" s="10"/>
      <c r="E47" s="10"/>
      <c r="F47" s="10"/>
      <c r="G47" s="10"/>
      <c r="H47" s="10"/>
      <c r="I47" s="10"/>
      <c r="J47" s="10"/>
      <c r="K47" s="10"/>
      <c r="L47" s="9"/>
      <c r="M47" s="9"/>
      <c r="N47" s="9"/>
      <c r="O47" s="11" t="str">
        <f>IF(COUNT(L47,M47)=2,L47*M47,"")</f>
        <v/>
      </c>
      <c r="P47" s="11" t="str">
        <f>IF(O47="","",IF(OR(AND(L47=5,OR(K47="Safety",K47="Environment")),O47&gt;=12),"High",IF(O47&gt;=5,"Medium","Low")))</f>
        <v/>
      </c>
      <c r="Q47" s="11" t="str">
        <f>IF(COUNT(L47,M47,N47)=3,L47*M47*N47,"")</f>
        <v/>
      </c>
      <c r="R47" s="10"/>
      <c r="S47" s="10"/>
      <c r="T47" s="10"/>
      <c r="U47" s="10"/>
      <c r="V47" s="10"/>
      <c r="W47" s="10"/>
      <c r="X47" s="9"/>
      <c r="Y47" s="9"/>
      <c r="Z47" s="9"/>
      <c r="AA47" s="11" t="str">
        <f>IF(COUNT(X47,Y47)=2,X47*Y47,"")</f>
        <v/>
      </c>
      <c r="AB47" s="11" t="str">
        <f>IF(AA47="","",IF(OR(AND(X47=5,OR(K47="Safety",K47="Environment")),AA47&gt;=12),"High",IF(AA47&gt;=5,"Medium","Low")))</f>
        <v/>
      </c>
      <c r="AC47" s="11" t="str">
        <f>IF(COUNT(X47,Y47,Z47)=3,X47*Y47*Z47,"")</f>
        <v/>
      </c>
      <c r="AD47" s="10"/>
    </row>
    <row r="48" spans="1:30" x14ac:dyDescent="0.25">
      <c r="A48" s="9"/>
      <c r="B48" s="10"/>
      <c r="C48" s="10"/>
      <c r="D48" s="10"/>
      <c r="E48" s="10"/>
      <c r="F48" s="10"/>
      <c r="G48" s="10"/>
      <c r="H48" s="10"/>
      <c r="I48" s="10"/>
      <c r="J48" s="10"/>
      <c r="K48" s="10"/>
      <c r="L48" s="9"/>
      <c r="M48" s="9"/>
      <c r="N48" s="9"/>
      <c r="O48" s="11" t="str">
        <f>IF(COUNT(L48,M48)=2,L48*M48,"")</f>
        <v/>
      </c>
      <c r="P48" s="11" t="str">
        <f>IF(O48="","",IF(OR(AND(L48=5,OR(K48="Safety",K48="Environment")),O48&gt;=12),"High",IF(O48&gt;=5,"Medium","Low")))</f>
        <v/>
      </c>
      <c r="Q48" s="11" t="str">
        <f>IF(COUNT(L48,M48,N48)=3,L48*M48*N48,"")</f>
        <v/>
      </c>
      <c r="R48" s="10"/>
      <c r="S48" s="10"/>
      <c r="T48" s="10"/>
      <c r="U48" s="10"/>
      <c r="V48" s="10"/>
      <c r="W48" s="10"/>
      <c r="X48" s="9"/>
      <c r="Y48" s="9"/>
      <c r="Z48" s="9"/>
      <c r="AA48" s="11" t="str">
        <f>IF(COUNT(X48,Y48)=2,X48*Y48,"")</f>
        <v/>
      </c>
      <c r="AB48" s="11" t="str">
        <f>IF(AA48="","",IF(OR(AND(X48=5,OR(K48="Safety",K48="Environment")),AA48&gt;=12),"High",IF(AA48&gt;=5,"Medium","Low")))</f>
        <v/>
      </c>
      <c r="AC48" s="11" t="str">
        <f>IF(COUNT(X48,Y48,Z48)=3,X48*Y48*Z48,"")</f>
        <v/>
      </c>
      <c r="AD48" s="10"/>
    </row>
    <row r="49" spans="1:30" x14ac:dyDescent="0.25">
      <c r="A49" s="9"/>
      <c r="B49" s="10"/>
      <c r="C49" s="10"/>
      <c r="D49" s="10"/>
      <c r="E49" s="10"/>
      <c r="F49" s="10"/>
      <c r="G49" s="10"/>
      <c r="H49" s="10"/>
      <c r="I49" s="10"/>
      <c r="J49" s="10"/>
      <c r="K49" s="10"/>
      <c r="L49" s="9"/>
      <c r="M49" s="9"/>
      <c r="N49" s="9"/>
      <c r="O49" s="11" t="str">
        <f>IF(COUNT(L49,M49)=2,L49*M49,"")</f>
        <v/>
      </c>
      <c r="P49" s="11" t="str">
        <f>IF(O49="","",IF(OR(AND(L49=5,OR(K49="Safety",K49="Environment")),O49&gt;=12),"High",IF(O49&gt;=5,"Medium","Low")))</f>
        <v/>
      </c>
      <c r="Q49" s="11" t="str">
        <f>IF(COUNT(L49,M49,N49)=3,L49*M49*N49,"")</f>
        <v/>
      </c>
      <c r="R49" s="10"/>
      <c r="S49" s="10"/>
      <c r="T49" s="10"/>
      <c r="U49" s="10"/>
      <c r="V49" s="10"/>
      <c r="W49" s="10"/>
      <c r="X49" s="9"/>
      <c r="Y49" s="9"/>
      <c r="Z49" s="9"/>
      <c r="AA49" s="11" t="str">
        <f>IF(COUNT(X49,Y49)=2,X49*Y49,"")</f>
        <v/>
      </c>
      <c r="AB49" s="11" t="str">
        <f>IF(AA49="","",IF(OR(AND(X49=5,OR(K49="Safety",K49="Environment")),AA49&gt;=12),"High",IF(AA49&gt;=5,"Medium","Low")))</f>
        <v/>
      </c>
      <c r="AC49" s="11" t="str">
        <f>IF(COUNT(X49,Y49,Z49)=3,X49*Y49*Z49,"")</f>
        <v/>
      </c>
      <c r="AD49" s="10"/>
    </row>
    <row r="50" spans="1:30" x14ac:dyDescent="0.25">
      <c r="A50" s="9"/>
      <c r="B50" s="10"/>
      <c r="C50" s="10"/>
      <c r="D50" s="10"/>
      <c r="E50" s="10"/>
      <c r="F50" s="10"/>
      <c r="G50" s="10"/>
      <c r="H50" s="10"/>
      <c r="I50" s="10"/>
      <c r="J50" s="10"/>
      <c r="K50" s="10"/>
      <c r="L50" s="9"/>
      <c r="M50" s="9"/>
      <c r="N50" s="9"/>
      <c r="O50" s="11" t="str">
        <f>IF(COUNT(L50,M50)=2,L50*M50,"")</f>
        <v/>
      </c>
      <c r="P50" s="11" t="str">
        <f>IF(O50="","",IF(OR(AND(L50=5,OR(K50="Safety",K50="Environment")),O50&gt;=12),"High",IF(O50&gt;=5,"Medium","Low")))</f>
        <v/>
      </c>
      <c r="Q50" s="11" t="str">
        <f>IF(COUNT(L50,M50,N50)=3,L50*M50*N50,"")</f>
        <v/>
      </c>
      <c r="R50" s="10"/>
      <c r="S50" s="10"/>
      <c r="T50" s="10"/>
      <c r="U50" s="10"/>
      <c r="V50" s="10"/>
      <c r="W50" s="10"/>
      <c r="X50" s="9"/>
      <c r="Y50" s="9"/>
      <c r="Z50" s="9"/>
      <c r="AA50" s="11" t="str">
        <f>IF(COUNT(X50,Y50)=2,X50*Y50,"")</f>
        <v/>
      </c>
      <c r="AB50" s="11" t="str">
        <f>IF(AA50="","",IF(OR(AND(X50=5,OR(K50="Safety",K50="Environment")),AA50&gt;=12),"High",IF(AA50&gt;=5,"Medium","Low")))</f>
        <v/>
      </c>
      <c r="AC50" s="11" t="str">
        <f>IF(COUNT(X50,Y50,Z50)=3,X50*Y50*Z50,"")</f>
        <v/>
      </c>
      <c r="AD50" s="10"/>
    </row>
    <row r="51" spans="1:30" x14ac:dyDescent="0.25">
      <c r="A51" s="9"/>
      <c r="B51" s="10"/>
      <c r="C51" s="10"/>
      <c r="D51" s="10"/>
      <c r="E51" s="10"/>
      <c r="F51" s="10"/>
      <c r="G51" s="10"/>
      <c r="H51" s="10"/>
      <c r="I51" s="10"/>
      <c r="J51" s="10"/>
      <c r="K51" s="10"/>
      <c r="L51" s="9"/>
      <c r="M51" s="9"/>
      <c r="N51" s="9"/>
      <c r="O51" s="11" t="str">
        <f>IF(COUNT(L51,M51)=2,L51*M51,"")</f>
        <v/>
      </c>
      <c r="P51" s="11" t="str">
        <f>IF(O51="","",IF(OR(AND(L51=5,OR(K51="Safety",K51="Environment")),O51&gt;=12),"High",IF(O51&gt;=5,"Medium","Low")))</f>
        <v/>
      </c>
      <c r="Q51" s="11" t="str">
        <f>IF(COUNT(L51,M51,N51)=3,L51*M51*N51,"")</f>
        <v/>
      </c>
      <c r="R51" s="10"/>
      <c r="S51" s="10"/>
      <c r="T51" s="10"/>
      <c r="U51" s="10"/>
      <c r="V51" s="10"/>
      <c r="W51" s="10"/>
      <c r="X51" s="9"/>
      <c r="Y51" s="9"/>
      <c r="Z51" s="9"/>
      <c r="AA51" s="11" t="str">
        <f>IF(COUNT(X51,Y51)=2,X51*Y51,"")</f>
        <v/>
      </c>
      <c r="AB51" s="11" t="str">
        <f>IF(AA51="","",IF(OR(AND(X51=5,OR(K51="Safety",K51="Environment")),AA51&gt;=12),"High",IF(AA51&gt;=5,"Medium","Low")))</f>
        <v/>
      </c>
      <c r="AC51" s="11" t="str">
        <f>IF(COUNT(X51,Y51,Z51)=3,X51*Y51*Z51,"")</f>
        <v/>
      </c>
      <c r="AD51" s="10"/>
    </row>
    <row r="52" spans="1:30" x14ac:dyDescent="0.25">
      <c r="A52" s="9"/>
      <c r="B52" s="10"/>
      <c r="C52" s="10"/>
      <c r="D52" s="10"/>
      <c r="E52" s="10"/>
      <c r="F52" s="10"/>
      <c r="G52" s="10"/>
      <c r="H52" s="10"/>
      <c r="I52" s="10"/>
      <c r="J52" s="10"/>
      <c r="K52" s="10"/>
      <c r="L52" s="9"/>
      <c r="M52" s="9"/>
      <c r="N52" s="9"/>
      <c r="O52" s="11" t="str">
        <f>IF(COUNT(L52,M52)=2,L52*M52,"")</f>
        <v/>
      </c>
      <c r="P52" s="11" t="str">
        <f>IF(O52="","",IF(OR(AND(L52=5,OR(K52="Safety",K52="Environment")),O52&gt;=12),"High",IF(O52&gt;=5,"Medium","Low")))</f>
        <v/>
      </c>
      <c r="Q52" s="11" t="str">
        <f>IF(COUNT(L52,M52,N52)=3,L52*M52*N52,"")</f>
        <v/>
      </c>
      <c r="R52" s="10"/>
      <c r="S52" s="10"/>
      <c r="T52" s="10"/>
      <c r="U52" s="10"/>
      <c r="V52" s="10"/>
      <c r="W52" s="10"/>
      <c r="X52" s="9"/>
      <c r="Y52" s="9"/>
      <c r="Z52" s="9"/>
      <c r="AA52" s="11" t="str">
        <f>IF(COUNT(X52,Y52)=2,X52*Y52,"")</f>
        <v/>
      </c>
      <c r="AB52" s="11" t="str">
        <f>IF(AA52="","",IF(OR(AND(X52=5,OR(K52="Safety",K52="Environment")),AA52&gt;=12),"High",IF(AA52&gt;=5,"Medium","Low")))</f>
        <v/>
      </c>
      <c r="AC52" s="11" t="str">
        <f>IF(COUNT(X52,Y52,Z52)=3,X52*Y52*Z52,"")</f>
        <v/>
      </c>
      <c r="AD52" s="10"/>
    </row>
    <row r="53" spans="1:30" x14ac:dyDescent="0.25">
      <c r="A53" s="9"/>
      <c r="B53" s="10"/>
      <c r="C53" s="10"/>
      <c r="D53" s="10"/>
      <c r="E53" s="10"/>
      <c r="F53" s="10"/>
      <c r="G53" s="10"/>
      <c r="H53" s="10"/>
      <c r="I53" s="10"/>
      <c r="J53" s="10"/>
      <c r="K53" s="10"/>
      <c r="L53" s="9"/>
      <c r="M53" s="9"/>
      <c r="N53" s="9"/>
      <c r="O53" s="11" t="str">
        <f>IF(COUNT(L53,M53)=2,L53*M53,"")</f>
        <v/>
      </c>
      <c r="P53" s="11" t="str">
        <f>IF(O53="","",IF(OR(AND(L53=5,OR(K53="Safety",K53="Environment")),O53&gt;=12),"High",IF(O53&gt;=5,"Medium","Low")))</f>
        <v/>
      </c>
      <c r="Q53" s="11" t="str">
        <f>IF(COUNT(L53,M53,N53)=3,L53*M53*N53,"")</f>
        <v/>
      </c>
      <c r="R53" s="10"/>
      <c r="S53" s="10"/>
      <c r="T53" s="10"/>
      <c r="U53" s="10"/>
      <c r="V53" s="10"/>
      <c r="W53" s="10"/>
      <c r="X53" s="9"/>
      <c r="Y53" s="9"/>
      <c r="Z53" s="9"/>
      <c r="AA53" s="11" t="str">
        <f>IF(COUNT(X53,Y53)=2,X53*Y53,"")</f>
        <v/>
      </c>
      <c r="AB53" s="11" t="str">
        <f>IF(AA53="","",IF(OR(AND(X53=5,OR(K53="Safety",K53="Environment")),AA53&gt;=12),"High",IF(AA53&gt;=5,"Medium","Low")))</f>
        <v/>
      </c>
      <c r="AC53" s="11" t="str">
        <f>IF(COUNT(X53,Y53,Z53)=3,X53*Y53*Z53,"")</f>
        <v/>
      </c>
      <c r="AD53" s="10"/>
    </row>
    <row r="54" spans="1:30" x14ac:dyDescent="0.25">
      <c r="A54" s="9"/>
      <c r="B54" s="10"/>
      <c r="C54" s="10"/>
      <c r="D54" s="10"/>
      <c r="E54" s="10"/>
      <c r="F54" s="10"/>
      <c r="G54" s="10"/>
      <c r="H54" s="10"/>
      <c r="I54" s="10"/>
      <c r="J54" s="10"/>
      <c r="K54" s="10"/>
      <c r="L54" s="9"/>
      <c r="M54" s="9"/>
      <c r="N54" s="9"/>
      <c r="O54" s="11" t="str">
        <f>IF(COUNT(L54,M54)=2,L54*M54,"")</f>
        <v/>
      </c>
      <c r="P54" s="11" t="str">
        <f>IF(O54="","",IF(OR(AND(L54=5,OR(K54="Safety",K54="Environment")),O54&gt;=12),"High",IF(O54&gt;=5,"Medium","Low")))</f>
        <v/>
      </c>
      <c r="Q54" s="11" t="str">
        <f>IF(COUNT(L54,M54,N54)=3,L54*M54*N54,"")</f>
        <v/>
      </c>
      <c r="R54" s="10"/>
      <c r="S54" s="10"/>
      <c r="T54" s="10"/>
      <c r="U54" s="10"/>
      <c r="V54" s="10"/>
      <c r="W54" s="10"/>
      <c r="X54" s="9"/>
      <c r="Y54" s="9"/>
      <c r="Z54" s="9"/>
      <c r="AA54" s="11" t="str">
        <f>IF(COUNT(X54,Y54)=2,X54*Y54,"")</f>
        <v/>
      </c>
      <c r="AB54" s="11" t="str">
        <f>IF(AA54="","",IF(OR(AND(X54=5,OR(K54="Safety",K54="Environment")),AA54&gt;=12),"High",IF(AA54&gt;=5,"Medium","Low")))</f>
        <v/>
      </c>
      <c r="AC54" s="11" t="str">
        <f>IF(COUNT(X54,Y54,Z54)=3,X54*Y54*Z54,"")</f>
        <v/>
      </c>
      <c r="AD54" s="10"/>
    </row>
    <row r="55" spans="1:30" x14ac:dyDescent="0.25">
      <c r="A55" s="9"/>
      <c r="B55" s="10"/>
      <c r="C55" s="10"/>
      <c r="D55" s="10"/>
      <c r="E55" s="10"/>
      <c r="F55" s="10"/>
      <c r="G55" s="10"/>
      <c r="H55" s="10"/>
      <c r="I55" s="10"/>
      <c r="J55" s="10"/>
      <c r="K55" s="10"/>
      <c r="L55" s="9"/>
      <c r="M55" s="9"/>
      <c r="N55" s="9"/>
      <c r="O55" s="11" t="str">
        <f>IF(COUNT(L55,M55)=2,L55*M55,"")</f>
        <v/>
      </c>
      <c r="P55" s="11" t="str">
        <f>IF(O55="","",IF(OR(AND(L55=5,OR(K55="Safety",K55="Environment")),O55&gt;=12),"High",IF(O55&gt;=5,"Medium","Low")))</f>
        <v/>
      </c>
      <c r="Q55" s="11" t="str">
        <f>IF(COUNT(L55,M55,N55)=3,L55*M55*N55,"")</f>
        <v/>
      </c>
      <c r="R55" s="10"/>
      <c r="S55" s="10"/>
      <c r="T55" s="10"/>
      <c r="U55" s="10"/>
      <c r="V55" s="10"/>
      <c r="W55" s="10"/>
      <c r="X55" s="9"/>
      <c r="Y55" s="9"/>
      <c r="Z55" s="9"/>
      <c r="AA55" s="11" t="str">
        <f>IF(COUNT(X55,Y55)=2,X55*Y55,"")</f>
        <v/>
      </c>
      <c r="AB55" s="11" t="str">
        <f>IF(AA55="","",IF(OR(AND(X55=5,OR(K55="Safety",K55="Environment")),AA55&gt;=12),"High",IF(AA55&gt;=5,"Medium","Low")))</f>
        <v/>
      </c>
      <c r="AC55" s="11" t="str">
        <f>IF(COUNT(X55,Y55,Z55)=3,X55*Y55*Z55,"")</f>
        <v/>
      </c>
      <c r="AD55" s="10"/>
    </row>
    <row r="56" spans="1:30" x14ac:dyDescent="0.25">
      <c r="A56" s="9"/>
      <c r="B56" s="10"/>
      <c r="C56" s="10"/>
      <c r="D56" s="10"/>
      <c r="E56" s="10"/>
      <c r="F56" s="10"/>
      <c r="G56" s="10"/>
      <c r="H56" s="10"/>
      <c r="I56" s="10"/>
      <c r="J56" s="10"/>
      <c r="K56" s="10"/>
      <c r="L56" s="9"/>
      <c r="M56" s="9"/>
      <c r="N56" s="9"/>
      <c r="O56" s="11" t="str">
        <f>IF(COUNT(L56,M56)=2,L56*M56,"")</f>
        <v/>
      </c>
      <c r="P56" s="11" t="str">
        <f>IF(O56="","",IF(OR(AND(L56=5,OR(K56="Safety",K56="Environment")),O56&gt;=12),"High",IF(O56&gt;=5,"Medium","Low")))</f>
        <v/>
      </c>
      <c r="Q56" s="11" t="str">
        <f>IF(COUNT(L56,M56,N56)=3,L56*M56*N56,"")</f>
        <v/>
      </c>
      <c r="R56" s="10"/>
      <c r="S56" s="10"/>
      <c r="T56" s="10"/>
      <c r="U56" s="10"/>
      <c r="V56" s="10"/>
      <c r="W56" s="10"/>
      <c r="X56" s="9"/>
      <c r="Y56" s="9"/>
      <c r="Z56" s="9"/>
      <c r="AA56" s="11" t="str">
        <f>IF(COUNT(X56,Y56)=2,X56*Y56,"")</f>
        <v/>
      </c>
      <c r="AB56" s="11" t="str">
        <f>IF(AA56="","",IF(OR(AND(X56=5,OR(K56="Safety",K56="Environment")),AA56&gt;=12),"High",IF(AA56&gt;=5,"Medium","Low")))</f>
        <v/>
      </c>
      <c r="AC56" s="11" t="str">
        <f>IF(COUNT(X56,Y56,Z56)=3,X56*Y56*Z56,"")</f>
        <v/>
      </c>
      <c r="AD56" s="10"/>
    </row>
    <row r="57" spans="1:30" x14ac:dyDescent="0.25">
      <c r="A57" s="9"/>
      <c r="B57" s="10"/>
      <c r="C57" s="10"/>
      <c r="D57" s="10"/>
      <c r="E57" s="10"/>
      <c r="F57" s="10"/>
      <c r="G57" s="10"/>
      <c r="H57" s="10"/>
      <c r="I57" s="10"/>
      <c r="J57" s="10"/>
      <c r="K57" s="10"/>
      <c r="L57" s="9"/>
      <c r="M57" s="9"/>
      <c r="N57" s="9"/>
      <c r="O57" s="11" t="str">
        <f>IF(COUNT(L57,M57)=2,L57*M57,"")</f>
        <v/>
      </c>
      <c r="P57" s="11" t="str">
        <f>IF(O57="","",IF(OR(AND(L57=5,OR(K57="Safety",K57="Environment")),O57&gt;=12),"High",IF(O57&gt;=5,"Medium","Low")))</f>
        <v/>
      </c>
      <c r="Q57" s="11" t="str">
        <f>IF(COUNT(L57,M57,N57)=3,L57*M57*N57,"")</f>
        <v/>
      </c>
      <c r="R57" s="10"/>
      <c r="S57" s="10"/>
      <c r="T57" s="10"/>
      <c r="U57" s="10"/>
      <c r="V57" s="10"/>
      <c r="W57" s="10"/>
      <c r="X57" s="9"/>
      <c r="Y57" s="9"/>
      <c r="Z57" s="9"/>
      <c r="AA57" s="11" t="str">
        <f>IF(COUNT(X57,Y57)=2,X57*Y57,"")</f>
        <v/>
      </c>
      <c r="AB57" s="11" t="str">
        <f>IF(AA57="","",IF(OR(AND(X57=5,OR(K57="Safety",K57="Environment")),AA57&gt;=12),"High",IF(AA57&gt;=5,"Medium","Low")))</f>
        <v/>
      </c>
      <c r="AC57" s="11" t="str">
        <f>IF(COUNT(X57,Y57,Z57)=3,X57*Y57*Z57,"")</f>
        <v/>
      </c>
      <c r="AD57" s="10"/>
    </row>
    <row r="58" spans="1:30" x14ac:dyDescent="0.25">
      <c r="A58" s="9"/>
      <c r="B58" s="10"/>
      <c r="C58" s="10"/>
      <c r="D58" s="10"/>
      <c r="E58" s="10"/>
      <c r="F58" s="10"/>
      <c r="G58" s="10"/>
      <c r="H58" s="10"/>
      <c r="I58" s="10"/>
      <c r="J58" s="10"/>
      <c r="K58" s="10"/>
      <c r="L58" s="9"/>
      <c r="M58" s="9"/>
      <c r="N58" s="9"/>
      <c r="O58" s="11" t="str">
        <f>IF(COUNT(L58,M58)=2,L58*M58,"")</f>
        <v/>
      </c>
      <c r="P58" s="11" t="str">
        <f>IF(O58="","",IF(OR(AND(L58=5,OR(K58="Safety",K58="Environment")),O58&gt;=12),"High",IF(O58&gt;=5,"Medium","Low")))</f>
        <v/>
      </c>
      <c r="Q58" s="11" t="str">
        <f>IF(COUNT(L58,M58,N58)=3,L58*M58*N58,"")</f>
        <v/>
      </c>
      <c r="R58" s="10"/>
      <c r="S58" s="10"/>
      <c r="T58" s="10"/>
      <c r="U58" s="10"/>
      <c r="V58" s="10"/>
      <c r="W58" s="10"/>
      <c r="X58" s="9"/>
      <c r="Y58" s="9"/>
      <c r="Z58" s="9"/>
      <c r="AA58" s="11" t="str">
        <f>IF(COUNT(X58,Y58)=2,X58*Y58,"")</f>
        <v/>
      </c>
      <c r="AB58" s="11" t="str">
        <f>IF(AA58="","",IF(OR(AND(X58=5,OR(K58="Safety",K58="Environment")),AA58&gt;=12),"High",IF(AA58&gt;=5,"Medium","Low")))</f>
        <v/>
      </c>
      <c r="AC58" s="11" t="str">
        <f>IF(COUNT(X58,Y58,Z58)=3,X58*Y58*Z58,"")</f>
        <v/>
      </c>
      <c r="AD58" s="10"/>
    </row>
    <row r="59" spans="1:30" x14ac:dyDescent="0.25">
      <c r="A59" s="9"/>
      <c r="B59" s="10"/>
      <c r="C59" s="10"/>
      <c r="D59" s="10"/>
      <c r="E59" s="10"/>
      <c r="F59" s="10"/>
      <c r="G59" s="10"/>
      <c r="H59" s="10"/>
      <c r="I59" s="10"/>
      <c r="J59" s="10"/>
      <c r="K59" s="10"/>
      <c r="L59" s="9"/>
      <c r="M59" s="9"/>
      <c r="N59" s="9"/>
      <c r="O59" s="11" t="str">
        <f>IF(COUNT(L59,M59)=2,L59*M59,"")</f>
        <v/>
      </c>
      <c r="P59" s="11" t="str">
        <f>IF(O59="","",IF(OR(AND(L59=5,OR(K59="Safety",K59="Environment")),O59&gt;=12),"High",IF(O59&gt;=5,"Medium","Low")))</f>
        <v/>
      </c>
      <c r="Q59" s="11" t="str">
        <f>IF(COUNT(L59,M59,N59)=3,L59*M59*N59,"")</f>
        <v/>
      </c>
      <c r="R59" s="10"/>
      <c r="S59" s="10"/>
      <c r="T59" s="10"/>
      <c r="U59" s="10"/>
      <c r="V59" s="10"/>
      <c r="W59" s="10"/>
      <c r="X59" s="9"/>
      <c r="Y59" s="9"/>
      <c r="Z59" s="9"/>
      <c r="AA59" s="11" t="str">
        <f>IF(COUNT(X59,Y59)=2,X59*Y59,"")</f>
        <v/>
      </c>
      <c r="AB59" s="11" t="str">
        <f>IF(AA59="","",IF(OR(AND(X59=5,OR(K59="Safety",K59="Environment")),AA59&gt;=12),"High",IF(AA59&gt;=5,"Medium","Low")))</f>
        <v/>
      </c>
      <c r="AC59" s="11" t="str">
        <f>IF(COUNT(X59,Y59,Z59)=3,X59*Y59*Z59,"")</f>
        <v/>
      </c>
      <c r="AD59" s="10"/>
    </row>
    <row r="60" spans="1:30" x14ac:dyDescent="0.25">
      <c r="A60" s="9"/>
      <c r="B60" s="10"/>
      <c r="C60" s="10"/>
      <c r="D60" s="10"/>
      <c r="E60" s="10"/>
      <c r="F60" s="10"/>
      <c r="G60" s="10"/>
      <c r="H60" s="10"/>
      <c r="I60" s="10"/>
      <c r="J60" s="10"/>
      <c r="K60" s="10"/>
      <c r="L60" s="9"/>
      <c r="M60" s="9"/>
      <c r="N60" s="9"/>
      <c r="O60" s="11" t="str">
        <f>IF(COUNT(L60,M60)=2,L60*M60,"")</f>
        <v/>
      </c>
      <c r="P60" s="11" t="str">
        <f>IF(O60="","",IF(OR(AND(L60=5,OR(K60="Safety",K60="Environment")),O60&gt;=12),"High",IF(O60&gt;=5,"Medium","Low")))</f>
        <v/>
      </c>
      <c r="Q60" s="11" t="str">
        <f>IF(COUNT(L60,M60,N60)=3,L60*M60*N60,"")</f>
        <v/>
      </c>
      <c r="R60" s="10"/>
      <c r="S60" s="10"/>
      <c r="T60" s="10"/>
      <c r="U60" s="10"/>
      <c r="V60" s="10"/>
      <c r="W60" s="10"/>
      <c r="X60" s="9"/>
      <c r="Y60" s="9"/>
      <c r="Z60" s="9"/>
      <c r="AA60" s="11" t="str">
        <f>IF(COUNT(X60,Y60)=2,X60*Y60,"")</f>
        <v/>
      </c>
      <c r="AB60" s="11" t="str">
        <f>IF(AA60="","",IF(OR(AND(X60=5,OR(K60="Safety",K60="Environment")),AA60&gt;=12),"High",IF(AA60&gt;=5,"Medium","Low")))</f>
        <v/>
      </c>
      <c r="AC60" s="11" t="str">
        <f>IF(COUNT(X60,Y60,Z60)=3,X60*Y60*Z60,"")</f>
        <v/>
      </c>
      <c r="AD60" s="10"/>
    </row>
    <row r="61" spans="1:30" x14ac:dyDescent="0.25">
      <c r="A61" s="9"/>
      <c r="B61" s="10"/>
      <c r="C61" s="10"/>
      <c r="D61" s="10"/>
      <c r="E61" s="10"/>
      <c r="F61" s="10"/>
      <c r="G61" s="10"/>
      <c r="H61" s="10"/>
      <c r="I61" s="10"/>
      <c r="J61" s="10"/>
      <c r="K61" s="10"/>
      <c r="L61" s="9"/>
      <c r="M61" s="9"/>
      <c r="N61" s="9"/>
      <c r="O61" s="11" t="str">
        <f>IF(COUNT(L61,M61)=2,L61*M61,"")</f>
        <v/>
      </c>
      <c r="P61" s="11" t="str">
        <f>IF(O61="","",IF(OR(AND(L61=5,OR(K61="Safety",K61="Environment")),O61&gt;=12),"High",IF(O61&gt;=5,"Medium","Low")))</f>
        <v/>
      </c>
      <c r="Q61" s="11" t="str">
        <f>IF(COUNT(L61,M61,N61)=3,L61*M61*N61,"")</f>
        <v/>
      </c>
      <c r="R61" s="10"/>
      <c r="S61" s="10"/>
      <c r="T61" s="10"/>
      <c r="U61" s="10"/>
      <c r="V61" s="10"/>
      <c r="W61" s="10"/>
      <c r="X61" s="9"/>
      <c r="Y61" s="9"/>
      <c r="Z61" s="9"/>
      <c r="AA61" s="11" t="str">
        <f>IF(COUNT(X61,Y61)=2,X61*Y61,"")</f>
        <v/>
      </c>
      <c r="AB61" s="11" t="str">
        <f>IF(AA61="","",IF(OR(AND(X61=5,OR(K61="Safety",K61="Environment")),AA61&gt;=12),"High",IF(AA61&gt;=5,"Medium","Low")))</f>
        <v/>
      </c>
      <c r="AC61" s="11" t="str">
        <f>IF(COUNT(X61,Y61,Z61)=3,X61*Y61*Z61,"")</f>
        <v/>
      </c>
      <c r="AD61" s="10"/>
    </row>
    <row r="62" spans="1:30" x14ac:dyDescent="0.25">
      <c r="A62" s="9"/>
      <c r="B62" s="10"/>
      <c r="C62" s="10"/>
      <c r="D62" s="10"/>
      <c r="E62" s="10"/>
      <c r="F62" s="10"/>
      <c r="G62" s="10"/>
      <c r="H62" s="10"/>
      <c r="I62" s="10"/>
      <c r="J62" s="10"/>
      <c r="K62" s="10"/>
      <c r="L62" s="9"/>
      <c r="M62" s="9"/>
      <c r="N62" s="9"/>
      <c r="O62" s="11" t="str">
        <f>IF(COUNT(L62,M62)=2,L62*M62,"")</f>
        <v/>
      </c>
      <c r="P62" s="11" t="str">
        <f>IF(O62="","",IF(OR(AND(L62=5,OR(K62="Safety",K62="Environment")),O62&gt;=12),"High",IF(O62&gt;=5,"Medium","Low")))</f>
        <v/>
      </c>
      <c r="Q62" s="11" t="str">
        <f>IF(COUNT(L62,M62,N62)=3,L62*M62*N62,"")</f>
        <v/>
      </c>
      <c r="R62" s="10"/>
      <c r="S62" s="10"/>
      <c r="T62" s="10"/>
      <c r="U62" s="10"/>
      <c r="V62" s="10"/>
      <c r="W62" s="10"/>
      <c r="X62" s="9"/>
      <c r="Y62" s="9"/>
      <c r="Z62" s="9"/>
      <c r="AA62" s="11" t="str">
        <f>IF(COUNT(X62,Y62)=2,X62*Y62,"")</f>
        <v/>
      </c>
      <c r="AB62" s="11" t="str">
        <f>IF(AA62="","",IF(OR(AND(X62=5,OR(K62="Safety",K62="Environment")),AA62&gt;=12),"High",IF(AA62&gt;=5,"Medium","Low")))</f>
        <v/>
      </c>
      <c r="AC62" s="11" t="str">
        <f>IF(COUNT(X62,Y62,Z62)=3,X62*Y62*Z62,"")</f>
        <v/>
      </c>
      <c r="AD62" s="10"/>
    </row>
    <row r="63" spans="1:30" x14ac:dyDescent="0.25">
      <c r="A63" s="9"/>
      <c r="B63" s="10"/>
      <c r="C63" s="10"/>
      <c r="D63" s="10"/>
      <c r="E63" s="10"/>
      <c r="F63" s="10"/>
      <c r="G63" s="10"/>
      <c r="H63" s="10"/>
      <c r="I63" s="10"/>
      <c r="J63" s="10"/>
      <c r="K63" s="10"/>
      <c r="L63" s="9"/>
      <c r="M63" s="9"/>
      <c r="N63" s="9"/>
      <c r="O63" s="11" t="str">
        <f>IF(COUNT(L63,M63)=2,L63*M63,"")</f>
        <v/>
      </c>
      <c r="P63" s="11" t="str">
        <f>IF(O63="","",IF(OR(AND(L63=5,OR(K63="Safety",K63="Environment")),O63&gt;=12),"High",IF(O63&gt;=5,"Medium","Low")))</f>
        <v/>
      </c>
      <c r="Q63" s="11" t="str">
        <f>IF(COUNT(L63,M63,N63)=3,L63*M63*N63,"")</f>
        <v/>
      </c>
      <c r="R63" s="10"/>
      <c r="S63" s="10"/>
      <c r="T63" s="10"/>
      <c r="U63" s="10"/>
      <c r="V63" s="10"/>
      <c r="W63" s="10"/>
      <c r="X63" s="9"/>
      <c r="Y63" s="9"/>
      <c r="Z63" s="9"/>
      <c r="AA63" s="11" t="str">
        <f>IF(COUNT(X63,Y63)=2,X63*Y63,"")</f>
        <v/>
      </c>
      <c r="AB63" s="11" t="str">
        <f>IF(AA63="","",IF(OR(AND(X63=5,OR(K63="Safety",K63="Environment")),AA63&gt;=12),"High",IF(AA63&gt;=5,"Medium","Low")))</f>
        <v/>
      </c>
      <c r="AC63" s="11" t="str">
        <f>IF(COUNT(X63,Y63,Z63)=3,X63*Y63*Z63,"")</f>
        <v/>
      </c>
      <c r="AD63" s="10"/>
    </row>
    <row r="64" spans="1:30" x14ac:dyDescent="0.25">
      <c r="A64" s="9"/>
      <c r="B64" s="10"/>
      <c r="C64" s="10"/>
      <c r="D64" s="10"/>
      <c r="E64" s="10"/>
      <c r="F64" s="10"/>
      <c r="G64" s="10"/>
      <c r="H64" s="10"/>
      <c r="I64" s="10"/>
      <c r="J64" s="10"/>
      <c r="K64" s="10"/>
      <c r="L64" s="9"/>
      <c r="M64" s="9"/>
      <c r="N64" s="9"/>
      <c r="O64" s="11" t="str">
        <f>IF(COUNT(L64,M64)=2,L64*M64,"")</f>
        <v/>
      </c>
      <c r="P64" s="11" t="str">
        <f>IF(O64="","",IF(OR(AND(L64=5,OR(K64="Safety",K64="Environment")),O64&gt;=12),"High",IF(O64&gt;=5,"Medium","Low")))</f>
        <v/>
      </c>
      <c r="Q64" s="11" t="str">
        <f>IF(COUNT(L64,M64,N64)=3,L64*M64*N64,"")</f>
        <v/>
      </c>
      <c r="R64" s="10"/>
      <c r="S64" s="10"/>
      <c r="T64" s="10"/>
      <c r="U64" s="10"/>
      <c r="V64" s="10"/>
      <c r="W64" s="10"/>
      <c r="X64" s="9"/>
      <c r="Y64" s="9"/>
      <c r="Z64" s="9"/>
      <c r="AA64" s="11" t="str">
        <f>IF(COUNT(X64,Y64)=2,X64*Y64,"")</f>
        <v/>
      </c>
      <c r="AB64" s="11" t="str">
        <f>IF(AA64="","",IF(OR(AND(X64=5,OR(K64="Safety",K64="Environment")),AA64&gt;=12),"High",IF(AA64&gt;=5,"Medium","Low")))</f>
        <v/>
      </c>
      <c r="AC64" s="11" t="str">
        <f>IF(COUNT(X64,Y64,Z64)=3,X64*Y64*Z64,"")</f>
        <v/>
      </c>
      <c r="AD64" s="10"/>
    </row>
    <row r="65" spans="1:30" x14ac:dyDescent="0.25">
      <c r="A65" s="9"/>
      <c r="B65" s="10"/>
      <c r="C65" s="10"/>
      <c r="D65" s="10"/>
      <c r="E65" s="10"/>
      <c r="F65" s="10"/>
      <c r="G65" s="10"/>
      <c r="H65" s="10"/>
      <c r="I65" s="10"/>
      <c r="J65" s="10"/>
      <c r="K65" s="10"/>
      <c r="L65" s="9"/>
      <c r="M65" s="9"/>
      <c r="N65" s="9"/>
      <c r="O65" s="11" t="str">
        <f>IF(COUNT(L65,M65)=2,L65*M65,"")</f>
        <v/>
      </c>
      <c r="P65" s="11" t="str">
        <f>IF(O65="","",IF(OR(AND(L65=5,OR(K65="Safety",K65="Environment")),O65&gt;=12),"High",IF(O65&gt;=5,"Medium","Low")))</f>
        <v/>
      </c>
      <c r="Q65" s="11" t="str">
        <f>IF(COUNT(L65,M65,N65)=3,L65*M65*N65,"")</f>
        <v/>
      </c>
      <c r="R65" s="10"/>
      <c r="S65" s="10"/>
      <c r="T65" s="10"/>
      <c r="U65" s="10"/>
      <c r="V65" s="10"/>
      <c r="W65" s="10"/>
      <c r="X65" s="9"/>
      <c r="Y65" s="9"/>
      <c r="Z65" s="9"/>
      <c r="AA65" s="11" t="str">
        <f>IF(COUNT(X65,Y65)=2,X65*Y65,"")</f>
        <v/>
      </c>
      <c r="AB65" s="11" t="str">
        <f>IF(AA65="","",IF(OR(AND(X65=5,OR(K65="Safety",K65="Environment")),AA65&gt;=12),"High",IF(AA65&gt;=5,"Medium","Low")))</f>
        <v/>
      </c>
      <c r="AC65" s="11" t="str">
        <f>IF(COUNT(X65,Y65,Z65)=3,X65*Y65*Z65,"")</f>
        <v/>
      </c>
      <c r="AD65" s="10"/>
    </row>
    <row r="66" spans="1:30" x14ac:dyDescent="0.25">
      <c r="A66" s="9"/>
      <c r="B66" s="10"/>
      <c r="C66" s="10"/>
      <c r="D66" s="10"/>
      <c r="E66" s="10"/>
      <c r="F66" s="10"/>
      <c r="G66" s="10"/>
      <c r="H66" s="10"/>
      <c r="I66" s="10"/>
      <c r="J66" s="10"/>
      <c r="K66" s="10"/>
      <c r="L66" s="9"/>
      <c r="M66" s="9"/>
      <c r="N66" s="9"/>
      <c r="O66" s="11" t="str">
        <f>IF(COUNT(L66,M66)=2,L66*M66,"")</f>
        <v/>
      </c>
      <c r="P66" s="11" t="str">
        <f>IF(O66="","",IF(OR(AND(L66=5,OR(K66="Safety",K66="Environment")),O66&gt;=12),"High",IF(O66&gt;=5,"Medium","Low")))</f>
        <v/>
      </c>
      <c r="Q66" s="11" t="str">
        <f>IF(COUNT(L66,M66,N66)=3,L66*M66*N66,"")</f>
        <v/>
      </c>
      <c r="R66" s="10"/>
      <c r="S66" s="10"/>
      <c r="T66" s="10"/>
      <c r="U66" s="10"/>
      <c r="V66" s="10"/>
      <c r="W66" s="10"/>
      <c r="X66" s="9"/>
      <c r="Y66" s="9"/>
      <c r="Z66" s="9"/>
      <c r="AA66" s="11" t="str">
        <f>IF(COUNT(X66,Y66)=2,X66*Y66,"")</f>
        <v/>
      </c>
      <c r="AB66" s="11" t="str">
        <f>IF(AA66="","",IF(OR(AND(X66=5,OR(K66="Safety",K66="Environment")),AA66&gt;=12),"High",IF(AA66&gt;=5,"Medium","Low")))</f>
        <v/>
      </c>
      <c r="AC66" s="11" t="str">
        <f>IF(COUNT(X66,Y66,Z66)=3,X66*Y66*Z66,"")</f>
        <v/>
      </c>
      <c r="AD66" s="10"/>
    </row>
    <row r="67" spans="1:30" x14ac:dyDescent="0.25">
      <c r="A67" s="9"/>
      <c r="B67" s="10"/>
      <c r="C67" s="10"/>
      <c r="D67" s="10"/>
      <c r="E67" s="10"/>
      <c r="F67" s="10"/>
      <c r="G67" s="10"/>
      <c r="H67" s="10"/>
      <c r="I67" s="10"/>
      <c r="J67" s="10"/>
      <c r="K67" s="10"/>
      <c r="L67" s="9"/>
      <c r="M67" s="9"/>
      <c r="N67" s="9"/>
      <c r="O67" s="11" t="str">
        <f>IF(COUNT(L67,M67)=2,L67*M67,"")</f>
        <v/>
      </c>
      <c r="P67" s="11" t="str">
        <f>IF(O67="","",IF(OR(AND(L67=5,OR(K67="Safety",K67="Environment")),O67&gt;=12),"High",IF(O67&gt;=5,"Medium","Low")))</f>
        <v/>
      </c>
      <c r="Q67" s="11" t="str">
        <f>IF(COUNT(L67,M67,N67)=3,L67*M67*N67,"")</f>
        <v/>
      </c>
      <c r="R67" s="10"/>
      <c r="S67" s="10"/>
      <c r="T67" s="10"/>
      <c r="U67" s="10"/>
      <c r="V67" s="10"/>
      <c r="W67" s="10"/>
      <c r="X67" s="9"/>
      <c r="Y67" s="9"/>
      <c r="Z67" s="9"/>
      <c r="AA67" s="11" t="str">
        <f>IF(COUNT(X67,Y67)=2,X67*Y67,"")</f>
        <v/>
      </c>
      <c r="AB67" s="11" t="str">
        <f>IF(AA67="","",IF(OR(AND(X67=5,OR(K67="Safety",K67="Environment")),AA67&gt;=12),"High",IF(AA67&gt;=5,"Medium","Low")))</f>
        <v/>
      </c>
      <c r="AC67" s="11" t="str">
        <f>IF(COUNT(X67,Y67,Z67)=3,X67*Y67*Z67,"")</f>
        <v/>
      </c>
      <c r="AD67" s="10"/>
    </row>
    <row r="68" spans="1:30" x14ac:dyDescent="0.25">
      <c r="A68" s="9"/>
      <c r="B68" s="10"/>
      <c r="C68" s="10"/>
      <c r="D68" s="10"/>
      <c r="E68" s="10"/>
      <c r="F68" s="10"/>
      <c r="G68" s="10"/>
      <c r="H68" s="10"/>
      <c r="I68" s="10"/>
      <c r="J68" s="10"/>
      <c r="K68" s="10"/>
      <c r="L68" s="9"/>
      <c r="M68" s="9"/>
      <c r="N68" s="9"/>
      <c r="O68" s="11" t="str">
        <f>IF(COUNT(L68,M68)=2,L68*M68,"")</f>
        <v/>
      </c>
      <c r="P68" s="11" t="str">
        <f>IF(O68="","",IF(OR(AND(L68=5,OR(K68="Safety",K68="Environment")),O68&gt;=12),"High",IF(O68&gt;=5,"Medium","Low")))</f>
        <v/>
      </c>
      <c r="Q68" s="11" t="str">
        <f>IF(COUNT(L68,M68,N68)=3,L68*M68*N68,"")</f>
        <v/>
      </c>
      <c r="R68" s="10"/>
      <c r="S68" s="10"/>
      <c r="T68" s="10"/>
      <c r="U68" s="10"/>
      <c r="V68" s="10"/>
      <c r="W68" s="10"/>
      <c r="X68" s="9"/>
      <c r="Y68" s="9"/>
      <c r="Z68" s="9"/>
      <c r="AA68" s="11" t="str">
        <f>IF(COUNT(X68,Y68)=2,X68*Y68,"")</f>
        <v/>
      </c>
      <c r="AB68" s="11" t="str">
        <f>IF(AA68="","",IF(OR(AND(X68=5,OR(K68="Safety",K68="Environment")),AA68&gt;=12),"High",IF(AA68&gt;=5,"Medium","Low")))</f>
        <v/>
      </c>
      <c r="AC68" s="11" t="str">
        <f>IF(COUNT(X68,Y68,Z68)=3,X68*Y68*Z68,"")</f>
        <v/>
      </c>
      <c r="AD68" s="10"/>
    </row>
    <row r="69" spans="1:30" x14ac:dyDescent="0.25">
      <c r="A69" s="9"/>
      <c r="B69" s="10"/>
      <c r="C69" s="10"/>
      <c r="D69" s="10"/>
      <c r="E69" s="10"/>
      <c r="F69" s="10"/>
      <c r="G69" s="10"/>
      <c r="H69" s="10"/>
      <c r="I69" s="10"/>
      <c r="J69" s="10"/>
      <c r="K69" s="10"/>
      <c r="L69" s="9"/>
      <c r="M69" s="9"/>
      <c r="N69" s="9"/>
      <c r="O69" s="11" t="str">
        <f>IF(COUNT(L69,M69)=2,L69*M69,"")</f>
        <v/>
      </c>
      <c r="P69" s="11" t="str">
        <f>IF(O69="","",IF(OR(AND(L69=5,OR(K69="Safety",K69="Environment")),O69&gt;=12),"High",IF(O69&gt;=5,"Medium","Low")))</f>
        <v/>
      </c>
      <c r="Q69" s="11" t="str">
        <f>IF(COUNT(L69,M69,N69)=3,L69*M69*N69,"")</f>
        <v/>
      </c>
      <c r="R69" s="10"/>
      <c r="S69" s="10"/>
      <c r="T69" s="10"/>
      <c r="U69" s="10"/>
      <c r="V69" s="10"/>
      <c r="W69" s="10"/>
      <c r="X69" s="9"/>
      <c r="Y69" s="9"/>
      <c r="Z69" s="9"/>
      <c r="AA69" s="11" t="str">
        <f>IF(COUNT(X69,Y69)=2,X69*Y69,"")</f>
        <v/>
      </c>
      <c r="AB69" s="11" t="str">
        <f>IF(AA69="","",IF(OR(AND(X69=5,OR(K69="Safety",K69="Environment")),AA69&gt;=12),"High",IF(AA69&gt;=5,"Medium","Low")))</f>
        <v/>
      </c>
      <c r="AC69" s="11" t="str">
        <f>IF(COUNT(X69,Y69,Z69)=3,X69*Y69*Z69,"")</f>
        <v/>
      </c>
      <c r="AD69" s="10"/>
    </row>
    <row r="70" spans="1:30" x14ac:dyDescent="0.25">
      <c r="A70" s="9"/>
      <c r="B70" s="10"/>
      <c r="C70" s="10"/>
      <c r="D70" s="10"/>
      <c r="E70" s="10"/>
      <c r="F70" s="10"/>
      <c r="G70" s="10"/>
      <c r="H70" s="10"/>
      <c r="I70" s="10"/>
      <c r="J70" s="10"/>
      <c r="K70" s="10"/>
      <c r="L70" s="9"/>
      <c r="M70" s="9"/>
      <c r="N70" s="9"/>
      <c r="O70" s="11" t="str">
        <f>IF(COUNT(L70,M70)=2,L70*M70,"")</f>
        <v/>
      </c>
      <c r="P70" s="11" t="str">
        <f>IF(O70="","",IF(OR(AND(L70=5,OR(K70="Safety",K70="Environment")),O70&gt;=12),"High",IF(O70&gt;=5,"Medium","Low")))</f>
        <v/>
      </c>
      <c r="Q70" s="11" t="str">
        <f>IF(COUNT(L70,M70,N70)=3,L70*M70*N70,"")</f>
        <v/>
      </c>
      <c r="R70" s="10"/>
      <c r="S70" s="10"/>
      <c r="T70" s="10"/>
      <c r="U70" s="10"/>
      <c r="V70" s="10"/>
      <c r="W70" s="10"/>
      <c r="X70" s="9"/>
      <c r="Y70" s="9"/>
      <c r="Z70" s="9"/>
      <c r="AA70" s="11" t="str">
        <f>IF(COUNT(X70,Y70)=2,X70*Y70,"")</f>
        <v/>
      </c>
      <c r="AB70" s="11" t="str">
        <f>IF(AA70="","",IF(OR(AND(X70=5,OR(K70="Safety",K70="Environment")),AA70&gt;=12),"High",IF(AA70&gt;=5,"Medium","Low")))</f>
        <v/>
      </c>
      <c r="AC70" s="11" t="str">
        <f>IF(COUNT(X70,Y70,Z70)=3,X70*Y70*Z70,"")</f>
        <v/>
      </c>
      <c r="AD70" s="10"/>
    </row>
    <row r="71" spans="1:30" x14ac:dyDescent="0.25">
      <c r="A71" s="9"/>
      <c r="B71" s="10"/>
      <c r="C71" s="10"/>
      <c r="D71" s="10"/>
      <c r="E71" s="10"/>
      <c r="F71" s="10"/>
      <c r="G71" s="10"/>
      <c r="H71" s="10"/>
      <c r="I71" s="10"/>
      <c r="J71" s="10"/>
      <c r="K71" s="10"/>
      <c r="L71" s="9"/>
      <c r="M71" s="9"/>
      <c r="N71" s="9"/>
      <c r="O71" s="11" t="str">
        <f>IF(COUNT(L71,M71)=2,L71*M71,"")</f>
        <v/>
      </c>
      <c r="P71" s="11" t="str">
        <f>IF(O71="","",IF(OR(AND(L71=5,OR(K71="Safety",K71="Environment")),O71&gt;=12),"High",IF(O71&gt;=5,"Medium","Low")))</f>
        <v/>
      </c>
      <c r="Q71" s="11" t="str">
        <f>IF(COUNT(L71,M71,N71)=3,L71*M71*N71,"")</f>
        <v/>
      </c>
      <c r="R71" s="10"/>
      <c r="S71" s="10"/>
      <c r="T71" s="10"/>
      <c r="U71" s="10"/>
      <c r="V71" s="10"/>
      <c r="W71" s="10"/>
      <c r="X71" s="9"/>
      <c r="Y71" s="9"/>
      <c r="Z71" s="9"/>
      <c r="AA71" s="11" t="str">
        <f>IF(COUNT(X71,Y71)=2,X71*Y71,"")</f>
        <v/>
      </c>
      <c r="AB71" s="11" t="str">
        <f>IF(AA71="","",IF(OR(AND(X71=5,OR(K71="Safety",K71="Environment")),AA71&gt;=12),"High",IF(AA71&gt;=5,"Medium","Low")))</f>
        <v/>
      </c>
      <c r="AC71" s="11" t="str">
        <f>IF(COUNT(X71,Y71,Z71)=3,X71*Y71*Z71,"")</f>
        <v/>
      </c>
      <c r="AD71" s="10"/>
    </row>
    <row r="72" spans="1:30" x14ac:dyDescent="0.25">
      <c r="A72" s="9"/>
      <c r="B72" s="10"/>
      <c r="C72" s="10"/>
      <c r="D72" s="10"/>
      <c r="E72" s="10"/>
      <c r="F72" s="10"/>
      <c r="G72" s="10"/>
      <c r="H72" s="10"/>
      <c r="I72" s="10"/>
      <c r="J72" s="10"/>
      <c r="K72" s="10"/>
      <c r="L72" s="9"/>
      <c r="M72" s="9"/>
      <c r="N72" s="9"/>
      <c r="O72" s="11" t="str">
        <f>IF(COUNT(L72,M72)=2,L72*M72,"")</f>
        <v/>
      </c>
      <c r="P72" s="11" t="str">
        <f>IF(O72="","",IF(OR(AND(L72=5,OR(K72="Safety",K72="Environment")),O72&gt;=12),"High",IF(O72&gt;=5,"Medium","Low")))</f>
        <v/>
      </c>
      <c r="Q72" s="11" t="str">
        <f>IF(COUNT(L72,M72,N72)=3,L72*M72*N72,"")</f>
        <v/>
      </c>
      <c r="R72" s="10"/>
      <c r="S72" s="10"/>
      <c r="T72" s="10"/>
      <c r="U72" s="10"/>
      <c r="V72" s="10"/>
      <c r="W72" s="10"/>
      <c r="X72" s="9"/>
      <c r="Y72" s="9"/>
      <c r="Z72" s="9"/>
      <c r="AA72" s="11" t="str">
        <f>IF(COUNT(X72,Y72)=2,X72*Y72,"")</f>
        <v/>
      </c>
      <c r="AB72" s="11" t="str">
        <f>IF(AA72="","",IF(OR(AND(X72=5,OR(K72="Safety",K72="Environment")),AA72&gt;=12),"High",IF(AA72&gt;=5,"Medium","Low")))</f>
        <v/>
      </c>
      <c r="AC72" s="11" t="str">
        <f>IF(COUNT(X72,Y72,Z72)=3,X72*Y72*Z72,"")</f>
        <v/>
      </c>
      <c r="AD72" s="10"/>
    </row>
    <row r="73" spans="1:30" x14ac:dyDescent="0.25">
      <c r="A73" s="9"/>
      <c r="B73" s="10"/>
      <c r="C73" s="10"/>
      <c r="D73" s="10"/>
      <c r="E73" s="10"/>
      <c r="F73" s="10"/>
      <c r="G73" s="10"/>
      <c r="H73" s="10"/>
      <c r="I73" s="10"/>
      <c r="J73" s="10"/>
      <c r="K73" s="10"/>
      <c r="L73" s="9"/>
      <c r="M73" s="9"/>
      <c r="N73" s="9"/>
      <c r="O73" s="11" t="str">
        <f>IF(COUNT(L73,M73)=2,L73*M73,"")</f>
        <v/>
      </c>
      <c r="P73" s="11" t="str">
        <f>IF(O73="","",IF(OR(AND(L73=5,OR(K73="Safety",K73="Environment")),O73&gt;=12),"High",IF(O73&gt;=5,"Medium","Low")))</f>
        <v/>
      </c>
      <c r="Q73" s="11" t="str">
        <f>IF(COUNT(L73,M73,N73)=3,L73*M73*N73,"")</f>
        <v/>
      </c>
      <c r="R73" s="10"/>
      <c r="S73" s="10"/>
      <c r="T73" s="10"/>
      <c r="U73" s="10"/>
      <c r="V73" s="10"/>
      <c r="W73" s="10"/>
      <c r="X73" s="9"/>
      <c r="Y73" s="9"/>
      <c r="Z73" s="9"/>
      <c r="AA73" s="11" t="str">
        <f>IF(COUNT(X73,Y73)=2,X73*Y73,"")</f>
        <v/>
      </c>
      <c r="AB73" s="11" t="str">
        <f>IF(AA73="","",IF(OR(AND(X73=5,OR(K73="Safety",K73="Environment")),AA73&gt;=12),"High",IF(AA73&gt;=5,"Medium","Low")))</f>
        <v/>
      </c>
      <c r="AC73" s="11" t="str">
        <f>IF(COUNT(X73,Y73,Z73)=3,X73*Y73*Z73,"")</f>
        <v/>
      </c>
      <c r="AD73" s="10"/>
    </row>
    <row r="74" spans="1:30" x14ac:dyDescent="0.25">
      <c r="A74" s="9"/>
      <c r="B74" s="10"/>
      <c r="C74" s="10"/>
      <c r="D74" s="10"/>
      <c r="E74" s="10"/>
      <c r="F74" s="10"/>
      <c r="G74" s="10"/>
      <c r="H74" s="10"/>
      <c r="I74" s="10"/>
      <c r="J74" s="10"/>
      <c r="K74" s="10"/>
      <c r="L74" s="9"/>
      <c r="M74" s="9"/>
      <c r="N74" s="9"/>
      <c r="O74" s="11" t="str">
        <f>IF(COUNT(L74,M74)=2,L74*M74,"")</f>
        <v/>
      </c>
      <c r="P74" s="11" t="str">
        <f>IF(O74="","",IF(OR(AND(L74=5,OR(K74="Safety",K74="Environment")),O74&gt;=12),"High",IF(O74&gt;=5,"Medium","Low")))</f>
        <v/>
      </c>
      <c r="Q74" s="11" t="str">
        <f>IF(COUNT(L74,M74,N74)=3,L74*M74*N74,"")</f>
        <v/>
      </c>
      <c r="R74" s="10"/>
      <c r="S74" s="10"/>
      <c r="T74" s="10"/>
      <c r="U74" s="10"/>
      <c r="V74" s="10"/>
      <c r="W74" s="10"/>
      <c r="X74" s="9"/>
      <c r="Y74" s="9"/>
      <c r="Z74" s="9"/>
      <c r="AA74" s="11" t="str">
        <f>IF(COUNT(X74,Y74)=2,X74*Y74,"")</f>
        <v/>
      </c>
      <c r="AB74" s="11" t="str">
        <f>IF(AA74="","",IF(OR(AND(X74=5,OR(K74="Safety",K74="Environment")),AA74&gt;=12),"High",IF(AA74&gt;=5,"Medium","Low")))</f>
        <v/>
      </c>
      <c r="AC74" s="11" t="str">
        <f>IF(COUNT(X74,Y74,Z74)=3,X74*Y74*Z74,"")</f>
        <v/>
      </c>
      <c r="AD74" s="10"/>
    </row>
    <row r="75" spans="1:30" x14ac:dyDescent="0.25">
      <c r="A75" s="9"/>
      <c r="B75" s="10"/>
      <c r="C75" s="10"/>
      <c r="D75" s="10"/>
      <c r="E75" s="10"/>
      <c r="F75" s="10"/>
      <c r="G75" s="10"/>
      <c r="H75" s="10"/>
      <c r="I75" s="10"/>
      <c r="J75" s="10"/>
      <c r="K75" s="10"/>
      <c r="L75" s="9"/>
      <c r="M75" s="9"/>
      <c r="N75" s="9"/>
      <c r="O75" s="11" t="str">
        <f>IF(COUNT(L75,M75)=2,L75*M75,"")</f>
        <v/>
      </c>
      <c r="P75" s="11" t="str">
        <f>IF(O75="","",IF(OR(AND(L75=5,OR(K75="Safety",K75="Environment")),O75&gt;=12),"High",IF(O75&gt;=5,"Medium","Low")))</f>
        <v/>
      </c>
      <c r="Q75" s="11" t="str">
        <f>IF(COUNT(L75,M75,N75)=3,L75*M75*N75,"")</f>
        <v/>
      </c>
      <c r="R75" s="10"/>
      <c r="S75" s="10"/>
      <c r="T75" s="10"/>
      <c r="U75" s="10"/>
      <c r="V75" s="10"/>
      <c r="W75" s="10"/>
      <c r="X75" s="9"/>
      <c r="Y75" s="9"/>
      <c r="Z75" s="9"/>
      <c r="AA75" s="11" t="str">
        <f>IF(COUNT(X75,Y75)=2,X75*Y75,"")</f>
        <v/>
      </c>
      <c r="AB75" s="11" t="str">
        <f>IF(AA75="","",IF(OR(AND(X75=5,OR(K75="Safety",K75="Environment")),AA75&gt;=12),"High",IF(AA75&gt;=5,"Medium","Low")))</f>
        <v/>
      </c>
      <c r="AC75" s="11" t="str">
        <f>IF(COUNT(X75,Y75,Z75)=3,X75*Y75*Z75,"")</f>
        <v/>
      </c>
      <c r="AD75" s="10"/>
    </row>
  </sheetData>
  <autoFilter ref="A9:AD9"/>
  <mergeCells count="15">
    <mergeCell ref="A4:B4"/>
    <mergeCell ref="C4:H4"/>
    <mergeCell ref="K4:Q4"/>
    <mergeCell ref="A5:B5"/>
    <mergeCell ref="C5:H5"/>
    <mergeCell ref="K5:Q5"/>
    <mergeCell ref="A6:B6"/>
    <mergeCell ref="C6:H6"/>
    <mergeCell ref="K6:Q6"/>
    <mergeCell ref="A8:B8"/>
    <mergeCell ref="C8:F8"/>
    <mergeCell ref="G8:J8"/>
    <mergeCell ref="K8:Q8"/>
    <mergeCell ref="R8:W8"/>
    <mergeCell ref="X8:AC8"/>
  </mergeCells>
  <conditionalFormatting sqref="P10:P75">
    <cfRule type="containsText" dxfId="0" priority="1">
      <formula>NOT(ISERROR(SEARCH("High",P10)))</formula>
    </cfRule>
    <cfRule type="containsText" dxfId="1" priority="2">
      <formula>NOT(ISERROR(SEARCH("Medium",P10)))</formula>
    </cfRule>
    <cfRule type="containsText" dxfId="2" priority="3">
      <formula>NOT(ISERROR(SEARCH("Low",P10)))</formula>
    </cfRule>
  </conditionalFormatting>
  <conditionalFormatting sqref="AB10:AB75">
    <cfRule type="containsText" dxfId="3" priority="1">
      <formula>NOT(ISERROR(SEARCH("High",AB10)))</formula>
    </cfRule>
    <cfRule type="containsText" dxfId="4" priority="2">
      <formula>NOT(ISERROR(SEARCH("Medium",AB10)))</formula>
    </cfRule>
    <cfRule type="containsText" dxfId="5" priority="3">
      <formula>NOT(ISERROR(SEARCH("Low",AB10)))</formula>
    </cfRule>
  </conditionalFormatting>
  <dataValidations count="10">
    <dataValidation type="list" allowBlank="1" showErrorMessage="1" sqref="I10:I75">
      <formula1>"Evident,Hidden"</formula1>
    </dataValidation>
    <dataValidation type="list" allowBlank="1" showErrorMessage="1" sqref="K10:K75">
      <formula1>"Safety,Environment,Production,Cost"</formula1>
    </dataValidation>
    <dataValidation type="list" allowBlank="1" showErrorMessage="1" errorTitle="Score from 1 to 5" error="Use a whole number from 1 to 5, as defined on the Scales tab." sqref="L10:L75">
      <formula1>"1,2,3,4,5"</formula1>
    </dataValidation>
    <dataValidation type="list" allowBlank="1" showErrorMessage="1" errorTitle="Score from 1 to 5" error="Use a whole number from 1 to 5, as defined on the Scales tab." sqref="M10:M75">
      <formula1>"1,2,3,4,5"</formula1>
    </dataValidation>
    <dataValidation type="list" allowBlank="1" showErrorMessage="1" errorTitle="Score from 1 to 5" error="Use a whole number from 1 to 5, as defined on the Scales tab." sqref="N10:N75">
      <formula1>"1,2,3,4,5"</formula1>
    </dataValidation>
    <dataValidation type="list" allowBlank="1" sqref="S10:S75">
      <formula1>"Condition-based task,Scheduled restoration,Scheduled replacement,Failure-finding task,Run to failure,Redesign or change"</formula1>
    </dataValidation>
    <dataValidation type="list" allowBlank="1" showErrorMessage="1" sqref="W10:W75">
      <formula1>"Open,In progress,Done"</formula1>
    </dataValidation>
    <dataValidation type="list" allowBlank="1" showErrorMessage="1" errorTitle="Score from 1 to 5" error="Use a whole number from 1 to 5, as defined on the Scales tab." sqref="X10:X75">
      <formula1>"1,2,3,4,5"</formula1>
    </dataValidation>
    <dataValidation type="list" allowBlank="1" showErrorMessage="1" errorTitle="Score from 1 to 5" error="Use a whole number from 1 to 5, as defined on the Scales tab." sqref="Y10:Y75">
      <formula1>"1,2,3,4,5"</formula1>
    </dataValidation>
    <dataValidation type="list" allowBlank="1" showErrorMessage="1" errorTitle="Score from 1 to 5" error="Use a whole number from 1 to 5, as defined on the Scales tab." sqref="Z10:Z75">
      <formula1>"1,2,3,4,5"</formula1>
    </dataValidation>
  </dataValidations>
  <pageMargins left="0.7" right="0.7" top="0.75" bottom="0.75" header="0.3" footer="0.3"/>
  <pageSetup paperSize="9" orientation="landscape" horizontalDpi="4294967295" verticalDpi="4294967295" scale="100" fitToWidth="1" fitToHeight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41"/>
  <sheetFormatPr defaultRowHeight="15" outlineLevelRow="0" outlineLevelCol="0" x14ac:dyDescent="55"/>
  <cols>
    <col min="1" max="1" width="12" customWidth="1"/>
    <col min="2" max="5" width="32" customWidth="1"/>
  </cols>
  <sheetData>
    <row r="1" spans="1:1" x14ac:dyDescent="0.25">
      <c r="A1" s="1" t="s">
        <v>136</v>
      </c>
    </row>
    <row r="2" spans="1:1" x14ac:dyDescent="0.25">
      <c r="A2" s="2" t="s">
        <v>137</v>
      </c>
    </row>
    <row r="4" spans="1:1" x14ac:dyDescent="0.25">
      <c r="A4" s="12" t="s">
        <v>138</v>
      </c>
    </row>
    <row r="5" spans="1:5" x14ac:dyDescent="0.25">
      <c r="A5" s="13" t="s">
        <v>139</v>
      </c>
      <c r="B5" s="13" t="s">
        <v>140</v>
      </c>
      <c r="C5" s="13" t="s">
        <v>121</v>
      </c>
      <c r="D5" s="13" t="s">
        <v>73</v>
      </c>
      <c r="E5" s="13" t="s">
        <v>141</v>
      </c>
    </row>
    <row r="6" spans="1:5" x14ac:dyDescent="0.25">
      <c r="A6" s="14">
        <v>1</v>
      </c>
      <c r="B6" s="14" t="s">
        <v>142</v>
      </c>
      <c r="C6" s="14" t="s">
        <v>143</v>
      </c>
      <c r="D6" s="14" t="s">
        <v>144</v>
      </c>
      <c r="E6" s="14" t="s">
        <v>145</v>
      </c>
    </row>
    <row r="7" spans="1:5" x14ac:dyDescent="0.25">
      <c r="A7" s="14">
        <v>2</v>
      </c>
      <c r="B7" s="14" t="s">
        <v>146</v>
      </c>
      <c r="C7" s="14" t="s">
        <v>147</v>
      </c>
      <c r="D7" s="14" t="s">
        <v>148</v>
      </c>
      <c r="E7" s="14" t="s">
        <v>149</v>
      </c>
    </row>
    <row r="8" spans="1:5" x14ac:dyDescent="0.25">
      <c r="A8" s="14">
        <v>3</v>
      </c>
      <c r="B8" s="14" t="s">
        <v>150</v>
      </c>
      <c r="C8" s="14" t="s">
        <v>151</v>
      </c>
      <c r="D8" s="14" t="s">
        <v>152</v>
      </c>
      <c r="E8" s="14" t="s">
        <v>153</v>
      </c>
    </row>
    <row r="9" spans="1:5" x14ac:dyDescent="0.25">
      <c r="A9" s="14">
        <v>4</v>
      </c>
      <c r="B9" s="14" t="s">
        <v>154</v>
      </c>
      <c r="C9" s="14" t="s">
        <v>155</v>
      </c>
      <c r="D9" s="14" t="s">
        <v>156</v>
      </c>
      <c r="E9" s="14" t="s">
        <v>157</v>
      </c>
    </row>
    <row r="10" spans="1:5" x14ac:dyDescent="0.25">
      <c r="A10" s="14">
        <v>5</v>
      </c>
      <c r="B10" s="14" t="s">
        <v>158</v>
      </c>
      <c r="C10" s="14" t="s">
        <v>159</v>
      </c>
      <c r="D10" s="14" t="s">
        <v>160</v>
      </c>
      <c r="E10" s="14" t="s">
        <v>161</v>
      </c>
    </row>
    <row r="12" spans="1:1" x14ac:dyDescent="0.25">
      <c r="A12" s="12" t="s">
        <v>162</v>
      </c>
    </row>
    <row r="13" spans="1:2" x14ac:dyDescent="0.25">
      <c r="A13" s="13" t="s">
        <v>139</v>
      </c>
      <c r="B13" s="13" t="s">
        <v>163</v>
      </c>
    </row>
    <row r="14" spans="1:2" x14ac:dyDescent="0.25">
      <c r="A14" s="14">
        <v>1</v>
      </c>
      <c r="B14" s="14" t="s">
        <v>164</v>
      </c>
    </row>
    <row r="15" spans="1:2" x14ac:dyDescent="0.25">
      <c r="A15" s="14">
        <v>2</v>
      </c>
      <c r="B15" s="14" t="s">
        <v>165</v>
      </c>
    </row>
    <row r="16" spans="1:2" x14ac:dyDescent="0.25">
      <c r="A16" s="14">
        <v>3</v>
      </c>
      <c r="B16" s="14" t="s">
        <v>166</v>
      </c>
    </row>
    <row r="17" spans="1:2" x14ac:dyDescent="0.25">
      <c r="A17" s="14">
        <v>4</v>
      </c>
      <c r="B17" s="14" t="s">
        <v>167</v>
      </c>
    </row>
    <row r="18" spans="1:2" x14ac:dyDescent="0.25">
      <c r="A18" s="14">
        <v>5</v>
      </c>
      <c r="B18" s="14" t="s">
        <v>168</v>
      </c>
    </row>
    <row r="20" spans="1:1" x14ac:dyDescent="0.25">
      <c r="A20" s="12" t="s">
        <v>169</v>
      </c>
    </row>
    <row r="21" spans="1:2" x14ac:dyDescent="0.25">
      <c r="A21" s="13" t="s">
        <v>139</v>
      </c>
      <c r="B21" s="13" t="s">
        <v>163</v>
      </c>
    </row>
    <row r="22" spans="1:2" x14ac:dyDescent="0.25">
      <c r="A22" s="14">
        <v>1</v>
      </c>
      <c r="B22" s="14" t="s">
        <v>170</v>
      </c>
    </row>
    <row r="23" spans="1:2" x14ac:dyDescent="0.25">
      <c r="A23" s="14">
        <v>2</v>
      </c>
      <c r="B23" s="14" t="s">
        <v>171</v>
      </c>
    </row>
    <row r="24" spans="1:2" x14ac:dyDescent="0.25">
      <c r="A24" s="14">
        <v>3</v>
      </c>
      <c r="B24" s="14" t="s">
        <v>172</v>
      </c>
    </row>
    <row r="25" spans="1:2" x14ac:dyDescent="0.25">
      <c r="A25" s="14">
        <v>4</v>
      </c>
      <c r="B25" s="14" t="s">
        <v>173</v>
      </c>
    </row>
    <row r="26" spans="1:2" x14ac:dyDescent="0.25">
      <c r="A26" s="14">
        <v>5</v>
      </c>
      <c r="B26" s="14" t="s">
        <v>174</v>
      </c>
    </row>
    <row r="28" spans="1:1" x14ac:dyDescent="0.25">
      <c r="A28" s="12" t="s">
        <v>175</v>
      </c>
    </row>
    <row r="29" spans="1:2" x14ac:dyDescent="0.25">
      <c r="A29" s="13" t="s">
        <v>54</v>
      </c>
      <c r="B29" s="13" t="s">
        <v>176</v>
      </c>
    </row>
    <row r="30" spans="1:2" x14ac:dyDescent="0.25">
      <c r="A30" s="14" t="s">
        <v>177</v>
      </c>
      <c r="B30" s="14" t="s">
        <v>178</v>
      </c>
    </row>
    <row r="31" spans="1:2" x14ac:dyDescent="0.25">
      <c r="A31" s="14" t="s">
        <v>179</v>
      </c>
      <c r="B31" s="14" t="s">
        <v>180</v>
      </c>
    </row>
    <row r="32" spans="1:2" x14ac:dyDescent="0.25">
      <c r="A32" s="14" t="s">
        <v>181</v>
      </c>
      <c r="B32" s="14" t="s">
        <v>182</v>
      </c>
    </row>
    <row r="34" spans="1:1" x14ac:dyDescent="0.25">
      <c r="A34" s="12" t="s">
        <v>183</v>
      </c>
    </row>
    <row r="35" spans="1:3" x14ac:dyDescent="0.25">
      <c r="A35" s="13" t="s">
        <v>5</v>
      </c>
      <c r="B35" s="13" t="s">
        <v>57</v>
      </c>
      <c r="C35" s="13" t="s">
        <v>184</v>
      </c>
    </row>
    <row r="36" spans="1:5" x14ac:dyDescent="0.25">
      <c r="A36" s="14">
        <v>1</v>
      </c>
      <c r="B36" s="14" t="s">
        <v>75</v>
      </c>
      <c r="C36" s="14" t="s">
        <v>185</v>
      </c>
      <c r="D36" s="14"/>
      <c r="E36" s="14"/>
    </row>
    <row r="37" spans="1:5" x14ac:dyDescent="0.25">
      <c r="A37" s="14">
        <v>2</v>
      </c>
      <c r="B37" s="14" t="s">
        <v>186</v>
      </c>
      <c r="C37" s="14" t="s">
        <v>187</v>
      </c>
      <c r="D37" s="14"/>
      <c r="E37" s="14"/>
    </row>
    <row r="38" spans="1:5" x14ac:dyDescent="0.25">
      <c r="A38" s="14">
        <v>3</v>
      </c>
      <c r="B38" s="14" t="s">
        <v>188</v>
      </c>
      <c r="C38" s="14" t="s">
        <v>189</v>
      </c>
      <c r="D38" s="14"/>
      <c r="E38" s="14"/>
    </row>
    <row r="39" spans="1:5" x14ac:dyDescent="0.25">
      <c r="A39" s="14">
        <v>4</v>
      </c>
      <c r="B39" s="14" t="s">
        <v>100</v>
      </c>
      <c r="C39" s="14" t="s">
        <v>190</v>
      </c>
      <c r="D39" s="14"/>
      <c r="E39" s="14"/>
    </row>
    <row r="40" spans="1:5" x14ac:dyDescent="0.25">
      <c r="A40" s="14">
        <v>5</v>
      </c>
      <c r="B40" s="14" t="s">
        <v>134</v>
      </c>
      <c r="C40" s="14" t="s">
        <v>191</v>
      </c>
      <c r="D40" s="14"/>
      <c r="E40" s="14"/>
    </row>
    <row r="41" spans="1:5" x14ac:dyDescent="0.25">
      <c r="A41" s="14">
        <v>6</v>
      </c>
      <c r="B41" s="14" t="s">
        <v>192</v>
      </c>
      <c r="C41" s="14" t="s">
        <v>193</v>
      </c>
      <c r="D41" s="14"/>
      <c r="E41" s="14"/>
    </row>
  </sheetData>
  <mergeCells count="6">
    <mergeCell ref="C36:E36"/>
    <mergeCell ref="C37:E37"/>
    <mergeCell ref="C38:E38"/>
    <mergeCell ref="C39:E39"/>
    <mergeCell ref="C40:E40"/>
    <mergeCell ref="C41:E41"/>
  </mergeCell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Read me</vt:lpstr>
      <vt:lpstr>Worksheet</vt:lpstr>
      <vt:lpstr>Scales</vt:lpstr>
    </vt:vector>
  </TitlesOfParts>
  <Company>Enco Group Pty Ltd</Company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Enco Group</dc:creator>
  <dc:title>FMECA worksheet template</dc:title>
  <dc:subject>Failure modes, effects and criticality analysis</dc:subject>
  <dc:description/>
  <cp:keywords/>
  <cp:category/>
  <cp:lastModifiedBy>Unknown</cp:lastModifiedBy>
  <dcterms:created xsi:type="dcterms:W3CDTF">2026-09-01T00:00:00Z</dcterms:created>
  <dcterms:modified xsi:type="dcterms:W3CDTF">2026-09-01T00:00:00Z</dcterms:modified>
</cp:coreProperties>
</file>